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القوائم المالية دوقة\"/>
    </mc:Choice>
  </mc:AlternateContent>
  <xr:revisionPtr revIDLastSave="0" documentId="13_ncr:1_{99310B77-6D2A-4455-BAC4-5E0B38E64152}" xr6:coauthVersionLast="47" xr6:coauthVersionMax="47" xr10:uidLastSave="{00000000-0000-0000-0000-000000000000}"/>
  <bookViews>
    <workbookView xWindow="-120" yWindow="-120" windowWidth="29040" windowHeight="15720" tabRatio="952" firstSheet="15" activeTab="15" xr2:uid="{00000000-000D-0000-FFFF-FFFF00000000}"/>
  </bookViews>
  <sheets>
    <sheet name="قيود يومية (2)" sheetId="5" state="hidden" r:id="rId1"/>
    <sheet name="ميزان المراجعة" sheetId="4" state="hidden" r:id="rId2"/>
    <sheet name="قيود يومية" sheetId="1" state="hidden" r:id="rId3"/>
    <sheet name="تحليل مالي" sheetId="2" state="hidden" r:id="rId4"/>
    <sheet name="ورقة3" sheetId="3" state="hidden" r:id="rId5"/>
    <sheet name="مصاريف الاغنام" sheetId="11" state="hidden" r:id="rId6"/>
    <sheet name="مصاريف خدمة" sheetId="12" state="hidden" r:id="rId7"/>
    <sheet name="مصروفات المحروقات" sheetId="13" state="hidden" r:id="rId8"/>
    <sheet name="مصروفات المكعبات" sheetId="14" state="hidden" r:id="rId9"/>
    <sheet name="مصاريف الأعلاف" sheetId="15" state="hidden" r:id="rId10"/>
    <sheet name="مصروفات الشعير" sheetId="16" state="hidden" r:id="rId11"/>
    <sheet name="مقبوضات" sheetId="17" state="hidden" r:id="rId12"/>
    <sheet name="مصروفات القيد" sheetId="18" state="hidden" r:id="rId13"/>
    <sheet name="قيد مساعدات" sheetId="19" state="hidden" r:id="rId14"/>
    <sheet name="مصروفات" sheetId="10" state="hidden" r:id="rId15"/>
    <sheet name="الموازنة التقديرية" sheetId="39" r:id="rId16"/>
    <sheet name="ورقة1" sheetId="40" r:id="rId17"/>
    <sheet name="ورقة2" sheetId="41" r:id="rId18"/>
  </sheets>
  <externalReferences>
    <externalReference r:id="rId19"/>
  </externalReferences>
  <definedNames>
    <definedName name="_xlnm.Print_Area" localSheetId="15">'الموازنة التقديرية'!$A$1:$F$99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1" i="39" l="1"/>
  <c r="E56" i="39" l="1"/>
  <c r="E80" i="39"/>
  <c r="E94" i="39" s="1"/>
  <c r="E47" i="39"/>
  <c r="D91" i="39" l="1"/>
  <c r="B90" i="39"/>
  <c r="B87" i="39"/>
  <c r="B86" i="39"/>
  <c r="B85" i="39"/>
  <c r="B84" i="39"/>
  <c r="B83" i="39"/>
  <c r="B82" i="39"/>
  <c r="E52" i="39"/>
  <c r="D87" i="39" s="1"/>
  <c r="E48" i="39"/>
  <c r="E49" i="39"/>
  <c r="D84" i="39" s="1"/>
  <c r="E50" i="39"/>
  <c r="D85" i="39" s="1"/>
  <c r="E51" i="39"/>
  <c r="D86" i="39" s="1"/>
  <c r="E53" i="39"/>
  <c r="D88" i="39" s="1"/>
  <c r="E54" i="39"/>
  <c r="D89" i="39" s="1"/>
  <c r="E55" i="39"/>
  <c r="D90" i="39" s="1"/>
  <c r="E57" i="39"/>
  <c r="D82" i="39"/>
  <c r="E58" i="39" l="1"/>
  <c r="D83" i="39"/>
  <c r="F19" i="39"/>
  <c r="F30" i="39" l="1"/>
  <c r="F23" i="39"/>
  <c r="F24" i="39"/>
  <c r="F25" i="39"/>
  <c r="F26" i="39"/>
  <c r="F27" i="39"/>
  <c r="F28" i="39"/>
  <c r="F29" i="39"/>
  <c r="F22" i="39"/>
  <c r="F18" i="39"/>
  <c r="F11" i="39"/>
  <c r="F12" i="39"/>
  <c r="F10" i="39"/>
  <c r="F16" i="39"/>
  <c r="F17" i="39"/>
  <c r="F15" i="39"/>
  <c r="F33" i="39" l="1"/>
  <c r="F13" i="39"/>
  <c r="F34" i="39" s="1"/>
  <c r="D81" i="39" s="1"/>
  <c r="D94" i="39" s="1"/>
  <c r="D96" i="39" s="1"/>
  <c r="M9" i="18" l="1"/>
  <c r="M38" i="19"/>
  <c r="L38" i="19"/>
  <c r="K38" i="19"/>
  <c r="J38" i="19"/>
  <c r="D33" i="19"/>
  <c r="D14" i="19"/>
  <c r="K24" i="18"/>
  <c r="J24" i="18"/>
  <c r="I24" i="18"/>
  <c r="H24" i="18"/>
  <c r="F24" i="18"/>
  <c r="E24" i="18"/>
  <c r="D24" i="18"/>
  <c r="C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G24" i="18"/>
  <c r="M10" i="18"/>
  <c r="J30" i="17"/>
  <c r="I30" i="17"/>
  <c r="H30" i="17"/>
  <c r="F30" i="17"/>
  <c r="E30" i="17"/>
  <c r="D30" i="17"/>
  <c r="C30" i="17"/>
  <c r="B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G30" i="17"/>
  <c r="C21" i="16"/>
  <c r="D26" i="15"/>
  <c r="D28" i="14"/>
  <c r="D28" i="13"/>
  <c r="D28" i="12"/>
  <c r="E27" i="11"/>
  <c r="D37" i="19" l="1"/>
  <c r="N38" i="19"/>
  <c r="C31" i="10"/>
  <c r="B24" i="18"/>
  <c r="M11" i="18"/>
  <c r="K6" i="17"/>
  <c r="K30" i="17" s="1"/>
  <c r="L8" i="18" l="1"/>
  <c r="L24" i="18" l="1"/>
  <c r="M8" i="18"/>
  <c r="M24" i="18" s="1"/>
  <c r="A697" i="5" l="1"/>
  <c r="B717" i="5" s="1"/>
  <c r="A663" i="5"/>
  <c r="B683" i="5" s="1"/>
  <c r="A628" i="5"/>
  <c r="B648" i="5" s="1"/>
  <c r="A594" i="5"/>
  <c r="B614" i="5" s="1"/>
  <c r="A560" i="5"/>
  <c r="B580" i="5" s="1"/>
  <c r="A525" i="5"/>
  <c r="B545" i="5" s="1"/>
  <c r="A491" i="5"/>
  <c r="B511" i="5" s="1"/>
  <c r="A456" i="5"/>
  <c r="B476" i="5" s="1"/>
  <c r="A422" i="5"/>
  <c r="B442" i="5" s="1"/>
  <c r="J404" i="5"/>
  <c r="A387" i="5"/>
  <c r="B407" i="5" s="1"/>
  <c r="J369" i="5"/>
  <c r="A353" i="5"/>
  <c r="A373" i="5" s="1"/>
  <c r="J333" i="5"/>
  <c r="A319" i="5"/>
  <c r="B339" i="5" s="1"/>
  <c r="J298" i="5"/>
  <c r="A284" i="5"/>
  <c r="A304" i="5" s="1"/>
  <c r="J265" i="5"/>
  <c r="A250" i="5"/>
  <c r="B270" i="5" s="1"/>
  <c r="A215" i="5"/>
  <c r="A235" i="5" s="1"/>
  <c r="A181" i="5"/>
  <c r="A201" i="5" s="1"/>
  <c r="A146" i="5"/>
  <c r="A166" i="5" s="1"/>
  <c r="A112" i="5"/>
  <c r="A132" i="5" s="1"/>
  <c r="A78" i="5"/>
  <c r="A98" i="5" s="1"/>
  <c r="A43" i="5"/>
  <c r="A63" i="5" s="1"/>
  <c r="A9" i="5"/>
  <c r="A29" i="5" s="1"/>
  <c r="B47" i="5" l="1"/>
  <c r="B201" i="5"/>
  <c r="B63" i="5"/>
  <c r="A270" i="5"/>
  <c r="B323" i="5"/>
  <c r="B235" i="5"/>
  <c r="B98" i="5"/>
  <c r="B185" i="5"/>
  <c r="A407" i="5"/>
  <c r="B13" i="5"/>
  <c r="B150" i="5"/>
  <c r="B82" i="5"/>
  <c r="B132" i="5"/>
  <c r="B219" i="5"/>
  <c r="B29" i="5"/>
  <c r="B116" i="5"/>
  <c r="B166" i="5"/>
  <c r="B254" i="5"/>
  <c r="A339" i="5"/>
  <c r="B391" i="5"/>
  <c r="B304" i="5"/>
  <c r="B373" i="5"/>
  <c r="A442" i="5"/>
  <c r="A476" i="5"/>
  <c r="A511" i="5"/>
  <c r="A545" i="5"/>
  <c r="A580" i="5"/>
  <c r="A614" i="5"/>
  <c r="A648" i="5"/>
  <c r="A683" i="5"/>
  <c r="A717" i="5"/>
  <c r="B288" i="5"/>
  <c r="B357" i="5"/>
  <c r="B426" i="5"/>
  <c r="B460" i="5"/>
  <c r="B495" i="5"/>
  <c r="B529" i="5"/>
  <c r="B563" i="5"/>
  <c r="B598" i="5"/>
  <c r="B632" i="5"/>
  <c r="B667" i="5"/>
  <c r="B701" i="5"/>
  <c r="T16" i="2"/>
  <c r="T15" i="2"/>
  <c r="T14" i="2"/>
  <c r="T13" i="2"/>
  <c r="J12" i="2"/>
  <c r="T12" i="2"/>
  <c r="J11" i="2"/>
  <c r="R11" i="2"/>
  <c r="J9" i="2"/>
  <c r="J8" i="2"/>
  <c r="J7" i="2"/>
  <c r="O7" i="2"/>
  <c r="T7" i="2"/>
  <c r="J6" i="2"/>
  <c r="T5" i="2"/>
  <c r="J265" i="1" l="1"/>
  <c r="J404" i="1"/>
  <c r="J369" i="1"/>
  <c r="J333" i="1"/>
  <c r="J298" i="1" l="1"/>
  <c r="E23" i="4" l="1"/>
  <c r="G23" i="4" s="1"/>
  <c r="D26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4" i="4"/>
  <c r="G25" i="4"/>
  <c r="G26" i="4"/>
  <c r="G27" i="4"/>
  <c r="G28" i="4"/>
  <c r="F8" i="4"/>
  <c r="F9" i="4"/>
  <c r="F10" i="4"/>
  <c r="F11" i="4"/>
  <c r="F12" i="4"/>
  <c r="F13" i="4"/>
  <c r="F14" i="4"/>
  <c r="F15" i="4"/>
  <c r="F16" i="4"/>
  <c r="F17" i="4"/>
  <c r="F5" i="4"/>
  <c r="G5" i="4"/>
  <c r="F6" i="4"/>
  <c r="F7" i="4"/>
  <c r="F18" i="4"/>
  <c r="F19" i="4"/>
  <c r="B53" i="4"/>
  <c r="C53" i="4"/>
  <c r="D53" i="4"/>
  <c r="F20" i="4"/>
  <c r="F21" i="4"/>
  <c r="F22" i="4"/>
  <c r="F23" i="4"/>
  <c r="F24" i="4"/>
  <c r="F25" i="4"/>
  <c r="F26" i="4"/>
  <c r="F27" i="4"/>
  <c r="F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G4" i="4"/>
  <c r="F4" i="4"/>
  <c r="E53" i="4" l="1"/>
  <c r="F53" i="4"/>
  <c r="G53" i="4"/>
  <c r="A40" i="3" l="1"/>
  <c r="C40" i="3"/>
  <c r="F24" i="2" l="1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D24" i="2"/>
  <c r="E24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5" i="2"/>
  <c r="U24" i="2" l="1"/>
  <c r="A697" i="1"/>
  <c r="B717" i="1" s="1"/>
  <c r="A663" i="1"/>
  <c r="B667" i="1" s="1"/>
  <c r="A628" i="1"/>
  <c r="B648" i="1" s="1"/>
  <c r="A594" i="1"/>
  <c r="A614" i="1" s="1"/>
  <c r="A525" i="1"/>
  <c r="A545" i="1" s="1"/>
  <c r="A491" i="1"/>
  <c r="A511" i="1" s="1"/>
  <c r="A456" i="1"/>
  <c r="A476" i="1" s="1"/>
  <c r="A422" i="1"/>
  <c r="A442" i="1" s="1"/>
  <c r="A387" i="1"/>
  <c r="A353" i="1"/>
  <c r="A319" i="1"/>
  <c r="A284" i="1"/>
  <c r="A250" i="1"/>
  <c r="A215" i="1"/>
  <c r="A181" i="1"/>
  <c r="A146" i="1"/>
  <c r="A112" i="1"/>
  <c r="A78" i="1"/>
  <c r="A43" i="1"/>
  <c r="A9" i="1"/>
  <c r="B13" i="1" s="1"/>
  <c r="A560" i="1"/>
  <c r="B563" i="1" s="1"/>
  <c r="A580" i="1" l="1"/>
  <c r="B580" i="1"/>
  <c r="B545" i="1"/>
  <c r="B683" i="1"/>
  <c r="A235" i="1"/>
  <c r="C11" i="2"/>
  <c r="A373" i="1"/>
  <c r="C15" i="2"/>
  <c r="A270" i="1"/>
  <c r="C12" i="2"/>
  <c r="A63" i="1"/>
  <c r="C6" i="2"/>
  <c r="B201" i="1"/>
  <c r="C10" i="2"/>
  <c r="B339" i="1"/>
  <c r="C14" i="2"/>
  <c r="B529" i="1"/>
  <c r="B614" i="1"/>
  <c r="A683" i="1"/>
  <c r="A98" i="1"/>
  <c r="C7" i="2"/>
  <c r="A132" i="1"/>
  <c r="C8" i="2"/>
  <c r="A407" i="1"/>
  <c r="C16" i="2"/>
  <c r="B495" i="1"/>
  <c r="B166" i="1"/>
  <c r="C9" i="2"/>
  <c r="B304" i="1"/>
  <c r="C13" i="2"/>
  <c r="B598" i="1"/>
  <c r="B511" i="1"/>
  <c r="B476" i="1"/>
  <c r="B460" i="1"/>
  <c r="B426" i="1"/>
  <c r="B442" i="1"/>
  <c r="B407" i="1"/>
  <c r="B391" i="1"/>
  <c r="B357" i="1"/>
  <c r="B373" i="1"/>
  <c r="B270" i="1"/>
  <c r="B254" i="1"/>
  <c r="B235" i="1"/>
  <c r="B219" i="1"/>
  <c r="B132" i="1"/>
  <c r="B116" i="1"/>
  <c r="B82" i="1"/>
  <c r="B98" i="1"/>
  <c r="B63" i="1"/>
  <c r="B47" i="1"/>
  <c r="B29" i="1"/>
  <c r="A29" i="1"/>
  <c r="A717" i="1"/>
  <c r="B701" i="1"/>
  <c r="A648" i="1"/>
  <c r="B632" i="1"/>
  <c r="A339" i="1"/>
  <c r="B323" i="1"/>
  <c r="A304" i="1"/>
  <c r="B288" i="1"/>
  <c r="A201" i="1"/>
  <c r="B185" i="1"/>
  <c r="A166" i="1"/>
  <c r="B150" i="1"/>
  <c r="C24" i="2" l="1"/>
  <c r="V24" i="2" s="1"/>
</calcChain>
</file>

<file path=xl/sharedStrings.xml><?xml version="1.0" encoding="utf-8"?>
<sst xmlns="http://schemas.openxmlformats.org/spreadsheetml/2006/main" count="1508" uniqueCount="289">
  <si>
    <t>يوم</t>
  </si>
  <si>
    <t>شهر</t>
  </si>
  <si>
    <t>سنة</t>
  </si>
  <si>
    <t>قيد يومية</t>
  </si>
  <si>
    <t>رقم</t>
  </si>
  <si>
    <t>البيان</t>
  </si>
  <si>
    <t>مدين</t>
  </si>
  <si>
    <t>دائن</t>
  </si>
  <si>
    <t>جزئي</t>
  </si>
  <si>
    <t>تفصيل</t>
  </si>
  <si>
    <t>البيــــــــــــــــــــــــــــــــــــــــــــــــــــــــــــان</t>
  </si>
  <si>
    <t>اجمالــــــــــــــــــــــــــــــــــــــــــــــــــــــــــــــــــــــــي</t>
  </si>
  <si>
    <t>فقط</t>
  </si>
  <si>
    <t>اجمالي</t>
  </si>
  <si>
    <t>اعداد</t>
  </si>
  <si>
    <t>مراجعة</t>
  </si>
  <si>
    <t>يعتمد ,,,,</t>
  </si>
  <si>
    <t>من حساب مصروفات التشغيل</t>
  </si>
  <si>
    <t>تمويل عن طريق مشتريات من الشركاء</t>
  </si>
  <si>
    <t>الى حساب جاري الشركاء      (فواتير مرفقة)</t>
  </si>
  <si>
    <t>ف</t>
  </si>
  <si>
    <t>عدد وادوات</t>
  </si>
  <si>
    <t>تاجير</t>
  </si>
  <si>
    <t>مواد خام</t>
  </si>
  <si>
    <t>دهانات</t>
  </si>
  <si>
    <t>سباكة</t>
  </si>
  <si>
    <t>سيارات</t>
  </si>
  <si>
    <t>*****</t>
  </si>
  <si>
    <t>القيد</t>
  </si>
  <si>
    <t>تاريخ</t>
  </si>
  <si>
    <t>مبلغ</t>
  </si>
  <si>
    <t>تأجير من الغير</t>
  </si>
  <si>
    <t xml:space="preserve">لوازم </t>
  </si>
  <si>
    <t>مفروشات</t>
  </si>
  <si>
    <t>م سيارات</t>
  </si>
  <si>
    <t>كهرباء ومياه</t>
  </si>
  <si>
    <t>امن وسلامة</t>
  </si>
  <si>
    <t>تسوية مصروفات متنوعة وفقا للفواتير</t>
  </si>
  <si>
    <t>لوازم كهرباء</t>
  </si>
  <si>
    <t>عدد والات</t>
  </si>
  <si>
    <t>سلم</t>
  </si>
  <si>
    <t>اجور ورواتب</t>
  </si>
  <si>
    <t xml:space="preserve">قيد رواتب مجمع رواتب العام شهري 10200 </t>
  </si>
  <si>
    <t xml:space="preserve">شهريا    10200  </t>
  </si>
  <si>
    <t>12شهر</t>
  </si>
  <si>
    <t>ايجارات</t>
  </si>
  <si>
    <t>ايجارات سنوية</t>
  </si>
  <si>
    <t>من حساب مصروفات ادارية وعمومية</t>
  </si>
  <si>
    <t>مصروفات عمومية وادارية</t>
  </si>
  <si>
    <t>مصروفـــــــــــــــــــــــــــــــــــــــــــــــــــــــات تشغيـــــــــــــــــــــــــــــــــــــــــــــــــــــــــــــــــــل</t>
  </si>
  <si>
    <t>ميزان  مراجعه</t>
  </si>
  <si>
    <t>من</t>
  </si>
  <si>
    <t>الي</t>
  </si>
  <si>
    <t>الإجمالي</t>
  </si>
  <si>
    <t>جاري الشركاء ( تمويل بالدفع )</t>
  </si>
  <si>
    <t>مصروفات تشغيل</t>
  </si>
  <si>
    <t>الاجمالى</t>
  </si>
  <si>
    <t>راس المال</t>
  </si>
  <si>
    <t>اسم الحساب</t>
  </si>
  <si>
    <t xml:space="preserve">مدين </t>
  </si>
  <si>
    <t xml:space="preserve">الافتتاحى </t>
  </si>
  <si>
    <t xml:space="preserve">الحركة </t>
  </si>
  <si>
    <t xml:space="preserve">المجاميع </t>
  </si>
  <si>
    <t xml:space="preserve">الصندوق </t>
  </si>
  <si>
    <t xml:space="preserve">خطابات ضمان </t>
  </si>
  <si>
    <t>ذمم مشاريع</t>
  </si>
  <si>
    <t xml:space="preserve">انشاء خمس فصول اضافية </t>
  </si>
  <si>
    <t xml:space="preserve">تامينات لدى الغير </t>
  </si>
  <si>
    <t xml:space="preserve">مصروفات المستحقة </t>
  </si>
  <si>
    <t xml:space="preserve">اتعاب مهنية </t>
  </si>
  <si>
    <t xml:space="preserve">مصروفات مسحقة اخرى </t>
  </si>
  <si>
    <t xml:space="preserve">مخصص الضريبة </t>
  </si>
  <si>
    <t xml:space="preserve">ارباح مبقاة </t>
  </si>
  <si>
    <t>جارى المالك</t>
  </si>
  <si>
    <t>اجهزة تكييف</t>
  </si>
  <si>
    <t xml:space="preserve">اجهزة كمبيوتر </t>
  </si>
  <si>
    <t xml:space="preserve">سيارات </t>
  </si>
  <si>
    <t xml:space="preserve">اثاث ومفروشات </t>
  </si>
  <si>
    <t>مجمع اهلاك اجهزة تكييف</t>
  </si>
  <si>
    <t xml:space="preserve">مجمع اهلاك اجهزة كمبيوتر </t>
  </si>
  <si>
    <t xml:space="preserve">مجمع اهلاك سيارات </t>
  </si>
  <si>
    <t xml:space="preserve">مجمع اهلاك اثاث ومفروشات </t>
  </si>
  <si>
    <t>مصروفات مقدمه</t>
  </si>
  <si>
    <t xml:space="preserve">مصروفات التشغيل </t>
  </si>
  <si>
    <t xml:space="preserve">مصروفات عمومية </t>
  </si>
  <si>
    <t>محرم</t>
  </si>
  <si>
    <t>صفر</t>
  </si>
  <si>
    <t>ربيع اول</t>
  </si>
  <si>
    <t>ربيع ثان</t>
  </si>
  <si>
    <t>جماداول</t>
  </si>
  <si>
    <t>جماد ثان</t>
  </si>
  <si>
    <t>رجب</t>
  </si>
  <si>
    <t>شعبان</t>
  </si>
  <si>
    <t>رمضان</t>
  </si>
  <si>
    <t>شوال</t>
  </si>
  <si>
    <t>ذوالقعدة</t>
  </si>
  <si>
    <t>ذو الحجة</t>
  </si>
  <si>
    <t>2ف</t>
  </si>
  <si>
    <t>8ف</t>
  </si>
  <si>
    <t>فقط ثمانية وعشرون الف وخمسمائة وخمسون ريالا</t>
  </si>
  <si>
    <t>مصروفات شهر محرم 1435</t>
  </si>
  <si>
    <t>مصروفات شهر صفر 1435</t>
  </si>
  <si>
    <t>4ف</t>
  </si>
  <si>
    <t>7ف</t>
  </si>
  <si>
    <t>مواد بناء</t>
  </si>
  <si>
    <t>فقط تسعة وثمانون الف واربعمائة وعشرة ريالا</t>
  </si>
  <si>
    <t>مصروفات شهر ربيع اول 1435</t>
  </si>
  <si>
    <t>3ف</t>
  </si>
  <si>
    <t>محروقات</t>
  </si>
  <si>
    <t>فقط مائتان واثنان وخمسون الف ومائة واربعون ريالا</t>
  </si>
  <si>
    <t>مصروفات شهر ربيع ثاني 1435</t>
  </si>
  <si>
    <t>6ف</t>
  </si>
  <si>
    <t>فقط تسعة وعشرون الف واربعمائة وستون ريال</t>
  </si>
  <si>
    <t>مصروفات شهر جماد اول 1435</t>
  </si>
  <si>
    <t>منظفات</t>
  </si>
  <si>
    <t>فقط مائتان وستة الف وتسعون ريالا</t>
  </si>
  <si>
    <t>مصروفات شهر جماد ثاني 1435</t>
  </si>
  <si>
    <t>9ف</t>
  </si>
  <si>
    <t>فقط مائتان واثنان و وعشرون الفا وثمانمائة واثنان وثلاثون  ريال</t>
  </si>
  <si>
    <t>مصروفات شهر رجب 1435</t>
  </si>
  <si>
    <t>13ف</t>
  </si>
  <si>
    <t>فقط ثلاثمائة وخمسة الف وتسعمائة وخمسة وعشرون  ريال</t>
  </si>
  <si>
    <t>مصروفات شهر شعبان</t>
  </si>
  <si>
    <t>مصروفات شهر رمضان 1435</t>
  </si>
  <si>
    <t>مصروفات شهر شوال 1435</t>
  </si>
  <si>
    <t>مصروفات شهر ذوالقعدة 1435</t>
  </si>
  <si>
    <t>مصروفات شهر ذوالحجة 1435</t>
  </si>
  <si>
    <t>اثاث</t>
  </si>
  <si>
    <t>17ف</t>
  </si>
  <si>
    <t>11ف</t>
  </si>
  <si>
    <t>12ف</t>
  </si>
  <si>
    <t>23ف</t>
  </si>
  <si>
    <t>10ف</t>
  </si>
  <si>
    <t>19ف</t>
  </si>
  <si>
    <t>14ف</t>
  </si>
  <si>
    <t>فقط اثنان وعشرون الف وتسعمائة وخمسة وعشرون ريال</t>
  </si>
  <si>
    <t>26ف</t>
  </si>
  <si>
    <t>20ف</t>
  </si>
  <si>
    <t>الات ومعدات</t>
  </si>
  <si>
    <t>5ف</t>
  </si>
  <si>
    <t>فقط مائة وثلاثة وستون الف وثمانمائة وثمانية وسبعون ريالا</t>
  </si>
  <si>
    <t>فقط ستة وستون الف وسبعمائة وثلاثة وعشرون ريال</t>
  </si>
  <si>
    <t>فقط خمسة وعشرون الف وثمانمائة واثنان وثلاثون ريال</t>
  </si>
  <si>
    <t>32ف</t>
  </si>
  <si>
    <t>40ف</t>
  </si>
  <si>
    <t>فقط سبعة وخمسون الف وسبعمائة واربعة وستون ريال</t>
  </si>
  <si>
    <t>جماد اول</t>
  </si>
  <si>
    <t>تحليل مالي للمصروفات  في الفترة من 1 من محرم 1434 وحتى 30 من ذي الحجة 1434 هـ</t>
  </si>
  <si>
    <t>مبيعات محروقات</t>
  </si>
  <si>
    <t>مبيعات مكعبات</t>
  </si>
  <si>
    <t>مبيعات اعلاف</t>
  </si>
  <si>
    <t>صيانة واصلاح</t>
  </si>
  <si>
    <t>رواتب</t>
  </si>
  <si>
    <t>تحليل المصاريف العمومية من 1435/01/01هـ وحتى 1435/06/30هـ</t>
  </si>
  <si>
    <t>المبلغ</t>
  </si>
  <si>
    <t>نوع المصروف</t>
  </si>
  <si>
    <t>رواتب وأجور</t>
  </si>
  <si>
    <t>بريد</t>
  </si>
  <si>
    <t>مكتبية</t>
  </si>
  <si>
    <t>سفر وانتداب</t>
  </si>
  <si>
    <t>ضيافة</t>
  </si>
  <si>
    <t>احتفالات</t>
  </si>
  <si>
    <t>نظافة</t>
  </si>
  <si>
    <t>الانتساب الى مجلس الجمعيات التعاونية</t>
  </si>
  <si>
    <t>نقل وتحميل وتنزيل</t>
  </si>
  <si>
    <t>مطبوعات</t>
  </si>
  <si>
    <t>كهرباء</t>
  </si>
  <si>
    <t>رسوم بنكية</t>
  </si>
  <si>
    <t>الإجمــــالي</t>
  </si>
  <si>
    <t>مدير الجمعية</t>
  </si>
  <si>
    <t>المحاسب</t>
  </si>
  <si>
    <t>تحليل مصروفات الاغنام  من 1435/01/01هـ وحتى 1435/06/30هـ</t>
  </si>
  <si>
    <t>تجهيز مكان الاغنام</t>
  </si>
  <si>
    <t>نقل</t>
  </si>
  <si>
    <t>تحليل مصروفات المخصصات من 1435/01/01هـ وحتى 1435/06/30هـ</t>
  </si>
  <si>
    <t>نوع المخصص</t>
  </si>
  <si>
    <t>اصلاح ذات البين</t>
  </si>
  <si>
    <t>خدمة اجتماعية</t>
  </si>
  <si>
    <t>ردم مستنقعات</t>
  </si>
  <si>
    <t>سداد الزكاة والدخل</t>
  </si>
  <si>
    <t>زكاة شرعية</t>
  </si>
  <si>
    <t>تحليل مصروفات المحروقات من 1435/01/01هـ وحتى 1435/06/30هـ</t>
  </si>
  <si>
    <t>صيانة سيارات المحطة</t>
  </si>
  <si>
    <t>صيانة واصلاح المحطة</t>
  </si>
  <si>
    <t>تحليل مصروفات المكعبات من 1435/01/01هـ وحتى 1435/06/30هـ</t>
  </si>
  <si>
    <t>تحميل وتنزيل</t>
  </si>
  <si>
    <t>نثرية</t>
  </si>
  <si>
    <t>تحليل مصروفات الأعلاف من 1435/01/01هـ وحتى 1435/06/30هـ</t>
  </si>
  <si>
    <t xml:space="preserve">رسوم مجلس التنسيق </t>
  </si>
  <si>
    <t>ايجار</t>
  </si>
  <si>
    <t>تحليل مصروفات الشعير من 1435/01/01هـ وحتى 1435/06/30هـ</t>
  </si>
  <si>
    <t>صيانة</t>
  </si>
  <si>
    <t>مسترجع من مشتريات الاغنام</t>
  </si>
  <si>
    <t>اعانة فنية</t>
  </si>
  <si>
    <t>اخرى</t>
  </si>
  <si>
    <t>عضوية</t>
  </si>
  <si>
    <t>مبيعات شــــعير</t>
  </si>
  <si>
    <t>مبلغ المعاملة</t>
  </si>
  <si>
    <t>سند القبض</t>
  </si>
  <si>
    <t>الاجمالي</t>
  </si>
  <si>
    <t>مصاريف اغنام</t>
  </si>
  <si>
    <t>مشتريات اغنام</t>
  </si>
  <si>
    <t>مصاريف عمومية</t>
  </si>
  <si>
    <t>مصاريف اعلاف</t>
  </si>
  <si>
    <t>مصاريف مكعبات</t>
  </si>
  <si>
    <t>مشتريات مكعبات</t>
  </si>
  <si>
    <t>مصاريف  شعير</t>
  </si>
  <si>
    <t>مشتريات شعير</t>
  </si>
  <si>
    <t>مصاريف محروقات</t>
  </si>
  <si>
    <t>مشتريات محروقات</t>
  </si>
  <si>
    <t>رقم الشيك</t>
  </si>
  <si>
    <t>مذكرة تسوية البنك للحساب العام في 1435/06/30هـ</t>
  </si>
  <si>
    <t>ايتام</t>
  </si>
  <si>
    <t>صحية</t>
  </si>
  <si>
    <t>البـــيــان</t>
  </si>
  <si>
    <t>كلي</t>
  </si>
  <si>
    <t>الرصيد الدفتري</t>
  </si>
  <si>
    <t>يضاف اليه :-</t>
  </si>
  <si>
    <t>شيكات لم تقدم للصرف</t>
  </si>
  <si>
    <t>شيك رقم (465)</t>
  </si>
  <si>
    <t>شيك رقم (466)</t>
  </si>
  <si>
    <t>رصيد كشف حساب البنك</t>
  </si>
  <si>
    <t>الاجـــــــــمــــــالي</t>
  </si>
  <si>
    <t xml:space="preserve">متنوعة </t>
  </si>
  <si>
    <t>المحــاسب</t>
  </si>
  <si>
    <t>هاتف وفاكس وإنترنت</t>
  </si>
  <si>
    <t>الرواتب و الأجور</t>
  </si>
  <si>
    <t>تأمين طبي</t>
  </si>
  <si>
    <t>مستلزمات مطبخ</t>
  </si>
  <si>
    <t>دعاية وإعلان</t>
  </si>
  <si>
    <t xml:space="preserve">صيانة </t>
  </si>
  <si>
    <t>أولاً : المصاريف العمومية و الإدارية</t>
  </si>
  <si>
    <t>التنفيذ</t>
  </si>
  <si>
    <t>عدد مرات التتنفذ</t>
  </si>
  <si>
    <t>تكلفة التنفيذ</t>
  </si>
  <si>
    <t>التكلفة الإجمالية</t>
  </si>
  <si>
    <t>المـــوارد البشرية</t>
  </si>
  <si>
    <t>إنتدابات الموظفين</t>
  </si>
  <si>
    <t>أجور العمال</t>
  </si>
  <si>
    <t>شهري</t>
  </si>
  <si>
    <t>كل شهرين</t>
  </si>
  <si>
    <t>المجــــــــــــــموع</t>
  </si>
  <si>
    <t>الادوات المكتبية</t>
  </si>
  <si>
    <t>قرطاسية ومطبوعات</t>
  </si>
  <si>
    <t>مستلزمات كمبيوتر</t>
  </si>
  <si>
    <t>مصروفات أخــــــــــرى</t>
  </si>
  <si>
    <t>البيــــــــــان</t>
  </si>
  <si>
    <t>الكهرباء و المياهـ</t>
  </si>
  <si>
    <t>مدفوعات حكومية(تجديدات)</t>
  </si>
  <si>
    <t>رسوم حكومية تأمينات إجتماعية</t>
  </si>
  <si>
    <t>مستهلكات أخرى ( تعبيئة وتغليف - تزاكر سفر - أدوات نظافة ...الخ )</t>
  </si>
  <si>
    <t>كل 3 أشهر</t>
  </si>
  <si>
    <t>كل 6 أشهر</t>
  </si>
  <si>
    <t>نقل و تحميل وتنزيل</t>
  </si>
  <si>
    <t>سنوي</t>
  </si>
  <si>
    <t xml:space="preserve">المجمــــــــــــــــــــــوع </t>
  </si>
  <si>
    <t xml:space="preserve">التبرعــــــــــــات </t>
  </si>
  <si>
    <t>إجمــــــــــــالي الايرادات والتبرعات</t>
  </si>
  <si>
    <t>برامج زكوية</t>
  </si>
  <si>
    <t>سلال غذائية</t>
  </si>
  <si>
    <t>بناء وترميم وصيانة</t>
  </si>
  <si>
    <t>شراكات</t>
  </si>
  <si>
    <t>مساعدات نقدية(كفالات)</t>
  </si>
  <si>
    <t>مساعدات عينية(حقيبة مدرسية)</t>
  </si>
  <si>
    <t>ثانيــــــــــاً : البرامج و الأنشطة</t>
  </si>
  <si>
    <t>سقيا الماء</t>
  </si>
  <si>
    <t>مساعدات صحية</t>
  </si>
  <si>
    <t>فائض أزمات الطواري</t>
  </si>
  <si>
    <t xml:space="preserve">عقيلي عبدالله الشيخي </t>
  </si>
  <si>
    <t>المشرف المالي</t>
  </si>
  <si>
    <t>مصروفات إستثمار</t>
  </si>
  <si>
    <t>مصروفات أوقاف</t>
  </si>
  <si>
    <t>برامج موسمية</t>
  </si>
  <si>
    <t>الموازنة التقديرية لجمعية البر الخيرية بدوقة للعام 2024م</t>
  </si>
  <si>
    <t>إجمالي المصروفات العمومية والإدارية 1070900يال (مليون وسبعون ألف وتسعمائة ريال فقط  )</t>
  </si>
  <si>
    <t>الموازنة التقديرية للعام 2024مـ</t>
  </si>
  <si>
    <t>تبرعات نقدية عامة</t>
  </si>
  <si>
    <t>تبرعات نقدية مقيدة</t>
  </si>
  <si>
    <t>تبرعات أوقاف</t>
  </si>
  <si>
    <t>تبرعات عينية</t>
  </si>
  <si>
    <t>تبرعات زكاة</t>
  </si>
  <si>
    <t>إشتراكات الأعضاء</t>
  </si>
  <si>
    <t>منصة إحسان</t>
  </si>
  <si>
    <t>إيرادات الأنشطة(الفندق+العقارات+الديوانية+التحلية+قصر الافراح)</t>
  </si>
  <si>
    <t>المنح الحكومي (منصة تبرع)</t>
  </si>
  <si>
    <t xml:space="preserve">الإجمــــــــــــــــــــــــــــالي </t>
  </si>
  <si>
    <t>إجمالي المصروفات العمومية والإدارية</t>
  </si>
  <si>
    <t>علي راجح الشيخي</t>
  </si>
  <si>
    <t>شراكات مجتمعية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</si>
</sst>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(* #,##0.00_);_(* \(#,##0.00\);_(* &quot;-&quot;??_);_(@_)"/>
    <numFmt numFmtId="166" formatCode="_-* #,##0_-;_-* #,##0\-;_-* &quot;-&quot;??_-;_-@_-"/>
  </numFmts>
  <fonts count="35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sz val="22"/>
      <color theme="1"/>
      <name val="Calibri"/>
      <family val="2"/>
      <charset val="178"/>
      <scheme val="minor"/>
    </font>
    <font>
      <sz val="18"/>
      <color theme="1" tint="0.34998626667073579"/>
      <name val="Calibri"/>
      <family val="2"/>
      <charset val="178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3.5"/>
      <color theme="1"/>
      <name val="Calibri"/>
      <family val="2"/>
      <charset val="178"/>
      <scheme val="minor"/>
    </font>
    <font>
      <sz val="14"/>
      <color theme="1"/>
      <name val="Al-Mothnna"/>
      <charset val="178"/>
    </font>
    <font>
      <b/>
      <i/>
      <u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charset val="178"/>
      <scheme val="minor"/>
    </font>
    <font>
      <sz val="12"/>
      <name val="Traditional Arabic"/>
      <family val="1"/>
    </font>
    <font>
      <b/>
      <sz val="12"/>
      <name val="Traditional Arabic"/>
      <family val="1"/>
    </font>
    <font>
      <sz val="11"/>
      <color theme="1"/>
      <name val="Traditional Arabic"/>
      <family val="1"/>
    </font>
    <font>
      <b/>
      <sz val="16"/>
      <name val="Traditional Arabic"/>
      <family val="1"/>
    </font>
    <font>
      <b/>
      <sz val="10"/>
      <name val="Traditional Arabic"/>
      <family val="1"/>
    </font>
    <font>
      <b/>
      <sz val="10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8"/>
      <name val="Traditional Arabic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9" fillId="0" borderId="0"/>
    <xf numFmtId="0" fontId="25" fillId="0" borderId="0"/>
    <xf numFmtId="164" fontId="26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4" xfId="0" applyFont="1" applyBorder="1"/>
    <xf numFmtId="0" fontId="8" fillId="0" borderId="1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7" xfId="0" applyFont="1" applyBorder="1"/>
    <xf numFmtId="0" fontId="10" fillId="0" borderId="0" xfId="1" applyFont="1"/>
    <xf numFmtId="0" fontId="11" fillId="0" borderId="5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0" fillId="4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165" fontId="0" fillId="0" borderId="0" xfId="0" applyNumberFormat="1"/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0" fillId="0" borderId="8" xfId="0" applyBorder="1"/>
    <xf numFmtId="0" fontId="1" fillId="0" borderId="12" xfId="0" applyFont="1" applyBorder="1"/>
    <xf numFmtId="164" fontId="1" fillId="0" borderId="18" xfId="0" applyNumberFormat="1" applyFont="1" applyBorder="1"/>
    <xf numFmtId="0" fontId="0" fillId="0" borderId="14" xfId="0" applyBorder="1"/>
    <xf numFmtId="0" fontId="24" fillId="0" borderId="4" xfId="0" applyFont="1" applyBorder="1"/>
    <xf numFmtId="0" fontId="0" fillId="0" borderId="19" xfId="0" applyBorder="1"/>
    <xf numFmtId="0" fontId="0" fillId="0" borderId="4" xfId="0" applyBorder="1"/>
    <xf numFmtId="0" fontId="1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12" xfId="0" applyBorder="1"/>
    <xf numFmtId="164" fontId="1" fillId="0" borderId="17" xfId="0" applyNumberFormat="1" applyFont="1" applyBorder="1"/>
    <xf numFmtId="0" fontId="1" fillId="0" borderId="23" xfId="0" applyFont="1" applyBorder="1" applyAlignment="1">
      <alignment horizontal="center"/>
    </xf>
    <xf numFmtId="0" fontId="23" fillId="0" borderId="0" xfId="0" applyFont="1" applyAlignment="1">
      <alignment horizontal="left"/>
    </xf>
    <xf numFmtId="164" fontId="0" fillId="0" borderId="0" xfId="0" applyNumberFormat="1"/>
    <xf numFmtId="0" fontId="23" fillId="0" borderId="0" xfId="0" applyFont="1"/>
    <xf numFmtId="0" fontId="23" fillId="0" borderId="0" xfId="0" applyFont="1" applyAlignment="1">
      <alignment horizontal="center"/>
    </xf>
    <xf numFmtId="0" fontId="27" fillId="0" borderId="0" xfId="2" applyFont="1"/>
    <xf numFmtId="0" fontId="27" fillId="0" borderId="0" xfId="2" applyFont="1" applyAlignment="1">
      <alignment horizontal="center" vertical="center"/>
    </xf>
    <xf numFmtId="0" fontId="29" fillId="0" borderId="0" xfId="0" applyFont="1"/>
    <xf numFmtId="0" fontId="27" fillId="0" borderId="0" xfId="2" applyFont="1" applyAlignment="1">
      <alignment horizontal="center"/>
    </xf>
    <xf numFmtId="0" fontId="28" fillId="0" borderId="0" xfId="2" applyFont="1" applyAlignment="1">
      <alignment horizontal="center" vertical="center"/>
    </xf>
    <xf numFmtId="0" fontId="28" fillId="0" borderId="0" xfId="2" applyFont="1"/>
    <xf numFmtId="0" fontId="28" fillId="0" borderId="1" xfId="2" applyFont="1" applyBorder="1" applyAlignment="1">
      <alignment horizontal="center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vertical="center"/>
    </xf>
    <xf numFmtId="166" fontId="28" fillId="0" borderId="1" xfId="3" applyNumberFormat="1" applyFont="1" applyBorder="1" applyAlignment="1">
      <alignment horizontal="center"/>
    </xf>
    <xf numFmtId="164" fontId="28" fillId="0" borderId="0" xfId="2" applyNumberFormat="1" applyFont="1"/>
    <xf numFmtId="166" fontId="28" fillId="0" borderId="32" xfId="3" applyNumberFormat="1" applyFont="1" applyBorder="1" applyAlignment="1">
      <alignment horizontal="center"/>
    </xf>
    <xf numFmtId="166" fontId="28" fillId="0" borderId="0" xfId="2" applyNumberFormat="1" applyFont="1"/>
    <xf numFmtId="0" fontId="31" fillId="0" borderId="0" xfId="2" applyFont="1"/>
    <xf numFmtId="0" fontId="31" fillId="0" borderId="0" xfId="2" applyFont="1" applyAlignment="1">
      <alignment horizontal="center"/>
    </xf>
    <xf numFmtId="0" fontId="28" fillId="0" borderId="0" xfId="2" applyFont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>
      <alignment horizontal="center"/>
    </xf>
    <xf numFmtId="0" fontId="28" fillId="0" borderId="43" xfId="2" applyFont="1" applyBorder="1" applyAlignment="1">
      <alignment horizontal="center"/>
    </xf>
    <xf numFmtId="0" fontId="28" fillId="0" borderId="44" xfId="2" applyFont="1" applyBorder="1" applyAlignment="1">
      <alignment horizontal="center"/>
    </xf>
    <xf numFmtId="166" fontId="28" fillId="0" borderId="45" xfId="3" applyNumberFormat="1" applyFont="1" applyBorder="1"/>
    <xf numFmtId="0" fontId="28" fillId="0" borderId="51" xfId="2" applyFont="1" applyBorder="1" applyAlignment="1">
      <alignment horizontal="center" vertical="center"/>
    </xf>
    <xf numFmtId="166" fontId="28" fillId="0" borderId="10" xfId="3" applyNumberFormat="1" applyFont="1" applyBorder="1" applyAlignment="1">
      <alignment horizontal="center"/>
    </xf>
    <xf numFmtId="0" fontId="28" fillId="5" borderId="48" xfId="2" applyFont="1" applyFill="1" applyBorder="1" applyAlignment="1">
      <alignment horizontal="center" vertical="center"/>
    </xf>
    <xf numFmtId="0" fontId="28" fillId="5" borderId="49" xfId="2" applyFont="1" applyFill="1" applyBorder="1" applyAlignment="1">
      <alignment horizontal="center" vertical="center" wrapText="1"/>
    </xf>
    <xf numFmtId="0" fontId="28" fillId="5" borderId="49" xfId="2" applyFont="1" applyFill="1" applyBorder="1" applyAlignment="1">
      <alignment horizontal="center" vertical="center"/>
    </xf>
    <xf numFmtId="0" fontId="28" fillId="5" borderId="50" xfId="2" applyFont="1" applyFill="1" applyBorder="1" applyAlignment="1">
      <alignment horizontal="center" vertical="center"/>
    </xf>
    <xf numFmtId="166" fontId="28" fillId="5" borderId="56" xfId="2" applyNumberFormat="1" applyFont="1" applyFill="1" applyBorder="1" applyAlignment="1">
      <alignment vertical="center"/>
    </xf>
    <xf numFmtId="166" fontId="28" fillId="6" borderId="35" xfId="2" applyNumberFormat="1" applyFont="1" applyFill="1" applyBorder="1" applyAlignment="1">
      <alignment vertical="center"/>
    </xf>
    <xf numFmtId="166" fontId="28" fillId="6" borderId="45" xfId="3" applyNumberFormat="1" applyFont="1" applyFill="1" applyBorder="1" applyAlignment="1">
      <alignment horizontal="center" vertical="center"/>
    </xf>
    <xf numFmtId="0" fontId="28" fillId="5" borderId="59" xfId="2" applyFont="1" applyFill="1" applyBorder="1" applyAlignment="1">
      <alignment vertical="center"/>
    </xf>
    <xf numFmtId="0" fontId="28" fillId="5" borderId="32" xfId="2" applyFont="1" applyFill="1" applyBorder="1" applyAlignment="1">
      <alignment vertical="center"/>
    </xf>
    <xf numFmtId="0" fontId="28" fillId="5" borderId="32" xfId="2" applyFont="1" applyFill="1" applyBorder="1" applyAlignment="1">
      <alignment vertical="center" wrapText="1"/>
    </xf>
    <xf numFmtId="0" fontId="28" fillId="5" borderId="45" xfId="2" applyFont="1" applyFill="1" applyBorder="1" applyAlignment="1">
      <alignment vertical="center"/>
    </xf>
    <xf numFmtId="0" fontId="28" fillId="0" borderId="48" xfId="2" applyFont="1" applyBorder="1" applyAlignment="1">
      <alignment vertical="center"/>
    </xf>
    <xf numFmtId="0" fontId="28" fillId="0" borderId="49" xfId="2" applyFont="1" applyBorder="1" applyAlignment="1">
      <alignment vertical="center"/>
    </xf>
    <xf numFmtId="0" fontId="28" fillId="0" borderId="50" xfId="2" applyFont="1" applyBorder="1" applyAlignment="1">
      <alignment vertical="center"/>
    </xf>
    <xf numFmtId="0" fontId="28" fillId="5" borderId="52" xfId="2" applyFont="1" applyFill="1" applyBorder="1" applyAlignment="1">
      <alignment vertical="center"/>
    </xf>
    <xf numFmtId="0" fontId="28" fillId="5" borderId="57" xfId="2" applyFont="1" applyFill="1" applyBorder="1" applyAlignment="1">
      <alignment vertical="center"/>
    </xf>
    <xf numFmtId="166" fontId="28" fillId="0" borderId="50" xfId="3" applyNumberFormat="1" applyFont="1" applyBorder="1" applyAlignment="1">
      <alignment vertical="center"/>
    </xf>
    <xf numFmtId="166" fontId="28" fillId="0" borderId="10" xfId="3" applyNumberFormat="1" applyFont="1" applyBorder="1" applyAlignment="1">
      <alignment vertical="center"/>
    </xf>
    <xf numFmtId="166" fontId="28" fillId="0" borderId="13" xfId="3" applyNumberFormat="1" applyFont="1" applyBorder="1" applyAlignment="1">
      <alignment vertical="center"/>
    </xf>
    <xf numFmtId="166" fontId="28" fillId="0" borderId="52" xfId="3" applyNumberFormat="1" applyFont="1" applyBorder="1" applyAlignment="1">
      <alignment vertical="center"/>
    </xf>
    <xf numFmtId="0" fontId="28" fillId="0" borderId="26" xfId="2" applyFont="1" applyBorder="1" applyAlignment="1">
      <alignment vertical="center"/>
    </xf>
    <xf numFmtId="0" fontId="28" fillId="0" borderId="29" xfId="2" applyFont="1" applyBorder="1" applyAlignment="1">
      <alignment vertical="center"/>
    </xf>
    <xf numFmtId="0" fontId="28" fillId="0" borderId="30" xfId="2" applyFont="1" applyBorder="1" applyAlignment="1">
      <alignment vertical="center"/>
    </xf>
    <xf numFmtId="0" fontId="28" fillId="0" borderId="31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 indent="2"/>
    </xf>
    <xf numFmtId="0" fontId="0" fillId="0" borderId="2" xfId="0" applyBorder="1" applyAlignment="1">
      <alignment horizontal="right" vertical="center" indent="2"/>
    </xf>
    <xf numFmtId="0" fontId="0" fillId="0" borderId="4" xfId="0" applyBorder="1" applyAlignment="1">
      <alignment horizontal="right" vertical="center" indent="2"/>
    </xf>
    <xf numFmtId="0" fontId="10" fillId="3" borderId="12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10" fillId="4" borderId="4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8" fillId="0" borderId="24" xfId="2" applyFont="1" applyBorder="1" applyAlignment="1">
      <alignment horizontal="center" vertical="center"/>
    </xf>
    <xf numFmtId="0" fontId="28" fillId="0" borderId="25" xfId="2" applyFont="1" applyBorder="1" applyAlignment="1">
      <alignment horizontal="center" vertical="center"/>
    </xf>
    <xf numFmtId="0" fontId="28" fillId="0" borderId="60" xfId="2" applyFont="1" applyBorder="1" applyAlignment="1">
      <alignment horizontal="center" vertical="center"/>
    </xf>
    <xf numFmtId="0" fontId="28" fillId="0" borderId="53" xfId="2" applyFont="1" applyBorder="1" applyAlignment="1">
      <alignment horizontal="center" vertical="center"/>
    </xf>
    <xf numFmtId="0" fontId="28" fillId="0" borderId="54" xfId="2" applyFont="1" applyBorder="1" applyAlignment="1">
      <alignment horizontal="center" vertical="center"/>
    </xf>
    <xf numFmtId="0" fontId="28" fillId="0" borderId="58" xfId="2" applyFont="1" applyBorder="1" applyAlignment="1">
      <alignment horizontal="center" vertical="center"/>
    </xf>
    <xf numFmtId="0" fontId="28" fillId="0" borderId="47" xfId="2" applyFont="1" applyBorder="1" applyAlignment="1">
      <alignment horizontal="center" vertical="center"/>
    </xf>
    <xf numFmtId="0" fontId="28" fillId="0" borderId="27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8" fillId="0" borderId="28" xfId="2" applyFont="1" applyBorder="1" applyAlignment="1">
      <alignment horizontal="center" vertical="center"/>
    </xf>
    <xf numFmtId="0" fontId="32" fillId="0" borderId="0" xfId="0" applyFont="1" applyAlignment="1">
      <alignment horizontal="right" readingOrder="2"/>
    </xf>
    <xf numFmtId="0" fontId="34" fillId="6" borderId="24" xfId="2" applyFont="1" applyFill="1" applyBorder="1" applyAlignment="1">
      <alignment horizontal="center" vertical="center" wrapText="1"/>
    </xf>
    <xf numFmtId="0" fontId="34" fillId="6" borderId="25" xfId="2" applyFont="1" applyFill="1" applyBorder="1" applyAlignment="1">
      <alignment horizontal="center" vertical="center" wrapText="1"/>
    </xf>
    <xf numFmtId="0" fontId="34" fillId="6" borderId="26" xfId="2" applyFont="1" applyFill="1" applyBorder="1" applyAlignment="1">
      <alignment horizontal="center" vertical="center" wrapText="1"/>
    </xf>
    <xf numFmtId="0" fontId="34" fillId="6" borderId="27" xfId="2" applyFont="1" applyFill="1" applyBorder="1" applyAlignment="1">
      <alignment horizontal="center" vertical="center" wrapText="1"/>
    </xf>
    <xf numFmtId="0" fontId="34" fillId="6" borderId="0" xfId="2" applyFont="1" applyFill="1" applyAlignment="1">
      <alignment horizontal="center" vertical="center" wrapText="1"/>
    </xf>
    <xf numFmtId="0" fontId="34" fillId="6" borderId="28" xfId="2" applyFont="1" applyFill="1" applyBorder="1" applyAlignment="1">
      <alignment horizontal="center" vertical="center" wrapText="1"/>
    </xf>
    <xf numFmtId="0" fontId="34" fillId="6" borderId="29" xfId="2" applyFont="1" applyFill="1" applyBorder="1" applyAlignment="1">
      <alignment horizontal="center" vertical="center" wrapText="1"/>
    </xf>
    <xf numFmtId="0" fontId="34" fillId="6" borderId="30" xfId="2" applyFont="1" applyFill="1" applyBorder="1" applyAlignment="1">
      <alignment horizontal="center" vertical="center" wrapText="1"/>
    </xf>
    <xf numFmtId="0" fontId="34" fillId="6" borderId="31" xfId="2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8" fillId="6" borderId="46" xfId="2" applyFont="1" applyFill="1" applyBorder="1" applyAlignment="1">
      <alignment horizontal="center" vertical="center"/>
    </xf>
    <xf numFmtId="0" fontId="28" fillId="6" borderId="47" xfId="2" applyFont="1" applyFill="1" applyBorder="1" applyAlignment="1">
      <alignment horizontal="center" vertical="center"/>
    </xf>
    <xf numFmtId="0" fontId="28" fillId="6" borderId="33" xfId="2" applyFont="1" applyFill="1" applyBorder="1" applyAlignment="1">
      <alignment horizontal="center" vertical="center"/>
    </xf>
    <xf numFmtId="0" fontId="28" fillId="6" borderId="34" xfId="2" applyFont="1" applyFill="1" applyBorder="1" applyAlignment="1">
      <alignment horizontal="center" vertical="center"/>
    </xf>
    <xf numFmtId="0" fontId="28" fillId="6" borderId="36" xfId="2" applyFont="1" applyFill="1" applyBorder="1" applyAlignment="1">
      <alignment horizontal="center" vertical="center"/>
    </xf>
    <xf numFmtId="0" fontId="28" fillId="6" borderId="37" xfId="2" applyFont="1" applyFill="1" applyBorder="1" applyAlignment="1">
      <alignment horizontal="center" vertical="center"/>
    </xf>
    <xf numFmtId="0" fontId="28" fillId="6" borderId="38" xfId="2" applyFont="1" applyFill="1" applyBorder="1" applyAlignment="1">
      <alignment horizontal="center" vertical="center"/>
    </xf>
    <xf numFmtId="0" fontId="28" fillId="6" borderId="39" xfId="2" applyFont="1" applyFill="1" applyBorder="1" applyAlignment="1">
      <alignment horizontal="center" vertical="center"/>
    </xf>
    <xf numFmtId="0" fontId="28" fillId="6" borderId="40" xfId="2" applyFont="1" applyFill="1" applyBorder="1" applyAlignment="1">
      <alignment horizontal="center" vertical="center"/>
    </xf>
    <xf numFmtId="0" fontId="28" fillId="6" borderId="41" xfId="2" applyFont="1" applyFill="1" applyBorder="1" applyAlignment="1">
      <alignment horizontal="center" vertical="center"/>
    </xf>
    <xf numFmtId="0" fontId="28" fillId="6" borderId="42" xfId="2" applyFont="1" applyFill="1" applyBorder="1" applyAlignment="1">
      <alignment horizontal="center" vertical="center"/>
    </xf>
    <xf numFmtId="0" fontId="30" fillId="5" borderId="24" xfId="2" applyFont="1" applyFill="1" applyBorder="1" applyAlignment="1">
      <alignment horizontal="center" vertical="center" wrapText="1"/>
    </xf>
    <xf numFmtId="0" fontId="30" fillId="5" borderId="25" xfId="2" applyFont="1" applyFill="1" applyBorder="1" applyAlignment="1">
      <alignment horizontal="center" vertical="center" wrapText="1"/>
    </xf>
    <xf numFmtId="0" fontId="30" fillId="5" borderId="26" xfId="2" applyFont="1" applyFill="1" applyBorder="1" applyAlignment="1">
      <alignment horizontal="center" vertical="center" wrapText="1"/>
    </xf>
    <xf numFmtId="0" fontId="30" fillId="5" borderId="27" xfId="2" applyFont="1" applyFill="1" applyBorder="1" applyAlignment="1">
      <alignment horizontal="center" vertical="center" wrapText="1"/>
    </xf>
    <xf numFmtId="0" fontId="30" fillId="5" borderId="0" xfId="2" applyFont="1" applyFill="1" applyAlignment="1">
      <alignment horizontal="center" vertical="center" wrapText="1"/>
    </xf>
    <xf numFmtId="0" fontId="30" fillId="5" borderId="28" xfId="2" applyFont="1" applyFill="1" applyBorder="1" applyAlignment="1">
      <alignment horizontal="center" vertical="center" wrapText="1"/>
    </xf>
    <xf numFmtId="0" fontId="30" fillId="5" borderId="29" xfId="2" applyFont="1" applyFill="1" applyBorder="1" applyAlignment="1">
      <alignment horizontal="center" vertical="center" wrapText="1"/>
    </xf>
    <xf numFmtId="0" fontId="30" fillId="5" borderId="30" xfId="2" applyFont="1" applyFill="1" applyBorder="1" applyAlignment="1">
      <alignment horizontal="center" vertical="center" wrapText="1"/>
    </xf>
    <xf numFmtId="0" fontId="30" fillId="5" borderId="31" xfId="2" applyFont="1" applyFill="1" applyBorder="1" applyAlignment="1">
      <alignment horizontal="center" vertical="center" wrapText="1"/>
    </xf>
    <xf numFmtId="0" fontId="28" fillId="5" borderId="53" xfId="2" applyFont="1" applyFill="1" applyBorder="1" applyAlignment="1">
      <alignment horizontal="center" vertical="center"/>
    </xf>
    <xf numFmtId="0" fontId="28" fillId="5" borderId="54" xfId="2" applyFont="1" applyFill="1" applyBorder="1" applyAlignment="1">
      <alignment horizontal="center" vertical="center"/>
    </xf>
    <xf numFmtId="0" fontId="28" fillId="5" borderId="58" xfId="2" applyFont="1" applyFill="1" applyBorder="1" applyAlignment="1">
      <alignment horizontal="center" vertical="center"/>
    </xf>
    <xf numFmtId="0" fontId="28" fillId="0" borderId="0" xfId="2" applyFont="1" applyAlignment="1">
      <alignment vertical="center"/>
    </xf>
    <xf numFmtId="0" fontId="28" fillId="5" borderId="55" xfId="2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_madina/Desktop/&#1575;&#1576;&#1608;%20&#1590;&#1576;&#1575;&#15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مصروفات"/>
      <sheetName val="مصاريف الاغنام"/>
      <sheetName val="مصاريف خدمة"/>
      <sheetName val="مصروفات المحروقات"/>
      <sheetName val="مصروفات المكعبات"/>
      <sheetName val="مصاريف الأعلاف"/>
      <sheetName val="مصروفات الشعير"/>
      <sheetName val="ميزان مراجعة"/>
      <sheetName val="مقبوضات"/>
      <sheetName val="مصروفات القيد"/>
      <sheetName val="قيد مساعدات"/>
      <sheetName val="Sheet1"/>
      <sheetName val="ورقة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E11">
            <v>71315.649999999907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J721"/>
  <sheetViews>
    <sheetView rightToLeft="1" workbookViewId="0">
      <selection activeCell="B29" sqref="B29"/>
    </sheetView>
  </sheetViews>
  <sheetFormatPr defaultRowHeight="15"/>
  <cols>
    <col min="3" max="3" width="7.42578125" bestFit="1" customWidth="1"/>
    <col min="4" max="4" width="7.425781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2" t="s">
        <v>0</v>
      </c>
      <c r="B2" s="2" t="s">
        <v>1</v>
      </c>
      <c r="C2" s="2" t="s">
        <v>2</v>
      </c>
      <c r="D2" s="1"/>
      <c r="E2" s="112" t="s">
        <v>3</v>
      </c>
      <c r="F2" s="112"/>
      <c r="G2" s="1"/>
      <c r="H2" s="1"/>
      <c r="I2" s="1"/>
    </row>
    <row r="3" spans="1:9">
      <c r="A3" s="2">
        <v>30</v>
      </c>
      <c r="B3" s="2" t="s">
        <v>85</v>
      </c>
      <c r="C3" s="2">
        <v>1435</v>
      </c>
      <c r="D3" s="1"/>
      <c r="E3" s="2" t="s">
        <v>4</v>
      </c>
      <c r="F3" s="2">
        <v>1</v>
      </c>
      <c r="G3" s="1"/>
      <c r="H3" s="1"/>
      <c r="I3" s="1"/>
    </row>
    <row r="4" spans="1:9">
      <c r="A4" s="1" t="s">
        <v>5</v>
      </c>
      <c r="B4" s="1"/>
      <c r="C4" s="1"/>
      <c r="D4" s="1"/>
      <c r="E4" s="1"/>
      <c r="F4" s="1"/>
      <c r="G4" s="1"/>
      <c r="H4" s="1"/>
      <c r="I4" s="1"/>
    </row>
    <row r="5" spans="1:9">
      <c r="A5" s="1"/>
      <c r="B5" s="113" t="s">
        <v>100</v>
      </c>
      <c r="C5" s="113"/>
      <c r="D5" s="113"/>
      <c r="E5" s="113"/>
      <c r="F5" s="113"/>
      <c r="G5" s="113"/>
      <c r="H5" s="113"/>
      <c r="I5" s="113"/>
    </row>
    <row r="6" spans="1:9">
      <c r="A6" s="1"/>
      <c r="B6" s="3"/>
      <c r="C6" s="3"/>
      <c r="D6" s="3"/>
      <c r="E6" s="3"/>
      <c r="F6" s="3"/>
      <c r="G6" s="3"/>
      <c r="H6" s="3"/>
      <c r="I6" s="3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 t="s">
        <v>6</v>
      </c>
      <c r="B8" s="4" t="s">
        <v>7</v>
      </c>
      <c r="C8" s="4" t="s">
        <v>8</v>
      </c>
      <c r="D8" s="4" t="s">
        <v>9</v>
      </c>
      <c r="E8" s="114" t="s">
        <v>10</v>
      </c>
      <c r="F8" s="114"/>
      <c r="G8" s="114"/>
      <c r="H8" s="114"/>
      <c r="I8" s="114"/>
    </row>
    <row r="9" spans="1:9">
      <c r="A9" s="2">
        <f>SUM(C9:C28)</f>
        <v>28550</v>
      </c>
      <c r="B9" s="2"/>
      <c r="C9" s="2"/>
      <c r="D9" s="2"/>
      <c r="E9" s="111" t="s">
        <v>17</v>
      </c>
      <c r="F9" s="111"/>
      <c r="G9" s="111"/>
      <c r="H9" s="111"/>
      <c r="I9" s="111"/>
    </row>
    <row r="10" spans="1:9">
      <c r="A10" s="2"/>
      <c r="B10" s="2"/>
      <c r="C10" s="2"/>
      <c r="D10" s="2"/>
      <c r="E10" s="111" t="s">
        <v>18</v>
      </c>
      <c r="F10" s="111"/>
      <c r="G10" s="111"/>
      <c r="H10" s="111"/>
      <c r="I10" s="111"/>
    </row>
    <row r="11" spans="1:9">
      <c r="A11" s="2"/>
      <c r="B11" s="2"/>
      <c r="C11" s="2"/>
      <c r="D11" s="2"/>
      <c r="E11" s="111"/>
      <c r="F11" s="111"/>
      <c r="G11" s="111"/>
      <c r="H11" s="111"/>
      <c r="I11" s="111"/>
    </row>
    <row r="12" spans="1:9">
      <c r="A12" s="2"/>
      <c r="B12" s="2"/>
      <c r="C12" s="2"/>
      <c r="D12" s="2"/>
      <c r="E12" s="111"/>
      <c r="F12" s="111"/>
      <c r="G12" s="111"/>
      <c r="H12" s="111"/>
      <c r="I12" s="111"/>
    </row>
    <row r="13" spans="1:9">
      <c r="A13" s="2"/>
      <c r="B13" s="2">
        <f>A9</f>
        <v>28550</v>
      </c>
      <c r="C13" s="2"/>
      <c r="D13" s="2"/>
      <c r="E13" s="111" t="s">
        <v>19</v>
      </c>
      <c r="F13" s="111"/>
      <c r="G13" s="111"/>
      <c r="H13" s="111"/>
      <c r="I13" s="111"/>
    </row>
    <row r="14" spans="1:9">
      <c r="A14" s="2"/>
      <c r="B14" s="2"/>
      <c r="C14" s="2">
        <v>13200</v>
      </c>
      <c r="D14" s="2" t="s">
        <v>97</v>
      </c>
      <c r="E14" s="111" t="s">
        <v>25</v>
      </c>
      <c r="F14" s="111"/>
      <c r="G14" s="111"/>
      <c r="H14" s="111"/>
      <c r="I14" s="111"/>
    </row>
    <row r="15" spans="1:9">
      <c r="A15" s="2"/>
      <c r="B15" s="2"/>
      <c r="C15" s="2">
        <v>15350</v>
      </c>
      <c r="D15" s="2" t="s">
        <v>98</v>
      </c>
      <c r="E15" s="111" t="s">
        <v>26</v>
      </c>
      <c r="F15" s="111"/>
      <c r="G15" s="111"/>
      <c r="H15" s="111"/>
      <c r="I15" s="111"/>
    </row>
    <row r="16" spans="1:9">
      <c r="A16" s="2"/>
      <c r="B16" s="2"/>
      <c r="C16" s="2"/>
      <c r="D16" s="2"/>
      <c r="E16" s="111"/>
      <c r="F16" s="111"/>
      <c r="G16" s="111"/>
      <c r="H16" s="111"/>
      <c r="I16" s="111"/>
    </row>
    <row r="17" spans="1:9">
      <c r="A17" s="2"/>
      <c r="B17" s="2"/>
      <c r="C17" s="2"/>
      <c r="D17" s="2"/>
      <c r="E17" s="111"/>
      <c r="F17" s="111"/>
      <c r="G17" s="111"/>
      <c r="H17" s="111"/>
      <c r="I17" s="111"/>
    </row>
    <row r="18" spans="1:9">
      <c r="A18" s="2"/>
      <c r="B18" s="2"/>
      <c r="C18" s="2"/>
      <c r="D18" s="2"/>
      <c r="E18" s="111"/>
      <c r="F18" s="111"/>
      <c r="G18" s="111"/>
      <c r="H18" s="111"/>
      <c r="I18" s="111"/>
    </row>
    <row r="19" spans="1:9">
      <c r="A19" s="2"/>
      <c r="B19" s="2"/>
      <c r="C19" s="2"/>
      <c r="D19" s="2"/>
      <c r="E19" s="111"/>
      <c r="F19" s="111"/>
      <c r="G19" s="111"/>
      <c r="H19" s="111"/>
      <c r="I19" s="111"/>
    </row>
    <row r="20" spans="1:9">
      <c r="A20" s="2"/>
      <c r="B20" s="2"/>
      <c r="C20" s="2"/>
      <c r="D20" s="2"/>
      <c r="E20" s="111"/>
      <c r="F20" s="111"/>
      <c r="G20" s="111"/>
      <c r="H20" s="111"/>
      <c r="I20" s="111"/>
    </row>
    <row r="21" spans="1:9">
      <c r="A21" s="2"/>
      <c r="B21" s="2"/>
      <c r="C21" s="2"/>
      <c r="D21" s="2"/>
      <c r="E21" s="111"/>
      <c r="F21" s="111"/>
      <c r="G21" s="111"/>
      <c r="H21" s="111"/>
      <c r="I21" s="111"/>
    </row>
    <row r="22" spans="1:9">
      <c r="A22" s="2"/>
      <c r="B22" s="2"/>
      <c r="C22" s="2"/>
      <c r="D22" s="2"/>
      <c r="E22" s="111"/>
      <c r="F22" s="111"/>
      <c r="G22" s="111"/>
      <c r="H22" s="111"/>
      <c r="I22" s="111"/>
    </row>
    <row r="23" spans="1:9">
      <c r="A23" s="2"/>
      <c r="B23" s="2"/>
      <c r="C23" s="2"/>
      <c r="D23" s="2"/>
      <c r="E23" s="111"/>
      <c r="F23" s="111"/>
      <c r="G23" s="111"/>
      <c r="H23" s="111"/>
      <c r="I23" s="111"/>
    </row>
    <row r="24" spans="1:9">
      <c r="A24" s="2"/>
      <c r="B24" s="2"/>
      <c r="C24" s="2"/>
      <c r="D24" s="2"/>
      <c r="E24" s="111"/>
      <c r="F24" s="111"/>
      <c r="G24" s="111"/>
      <c r="H24" s="111"/>
      <c r="I24" s="111"/>
    </row>
    <row r="25" spans="1:9">
      <c r="A25" s="2"/>
      <c r="B25" s="2"/>
      <c r="C25" s="2"/>
      <c r="D25" s="2"/>
      <c r="E25" s="111"/>
      <c r="F25" s="111"/>
      <c r="G25" s="111"/>
      <c r="H25" s="111"/>
      <c r="I25" s="111"/>
    </row>
    <row r="26" spans="1:9">
      <c r="A26" s="2"/>
      <c r="B26" s="2"/>
      <c r="C26" s="2"/>
      <c r="D26" s="2"/>
      <c r="E26" s="111"/>
      <c r="F26" s="111"/>
      <c r="G26" s="111"/>
      <c r="H26" s="111"/>
      <c r="I26" s="111"/>
    </row>
    <row r="27" spans="1:9">
      <c r="A27" s="2"/>
      <c r="B27" s="2"/>
      <c r="C27" s="2"/>
      <c r="D27" s="2"/>
      <c r="E27" s="111"/>
      <c r="F27" s="111"/>
      <c r="G27" s="111"/>
      <c r="H27" s="111"/>
      <c r="I27" s="111"/>
    </row>
    <row r="28" spans="1:9">
      <c r="A28" s="2"/>
      <c r="B28" s="2"/>
      <c r="C28" s="2"/>
      <c r="D28" s="2"/>
      <c r="E28" s="111"/>
      <c r="F28" s="111"/>
      <c r="G28" s="111"/>
      <c r="H28" s="111"/>
      <c r="I28" s="111"/>
    </row>
    <row r="29" spans="1:9">
      <c r="A29" s="2">
        <f>A9</f>
        <v>28550</v>
      </c>
      <c r="B29" s="2">
        <f>A9</f>
        <v>28550</v>
      </c>
      <c r="C29" s="111" t="s">
        <v>11</v>
      </c>
      <c r="D29" s="111"/>
      <c r="E29" s="111"/>
      <c r="F29" s="111"/>
      <c r="G29" s="111"/>
      <c r="H29" s="111"/>
      <c r="I29" s="111"/>
    </row>
    <row r="30" spans="1:9">
      <c r="A30" s="115" t="s">
        <v>99</v>
      </c>
      <c r="B30" s="116"/>
      <c r="C30" s="116"/>
      <c r="D30" s="116"/>
      <c r="E30" s="116"/>
      <c r="F30" s="116"/>
      <c r="G30" s="116"/>
      <c r="H30" s="117"/>
      <c r="I30" s="2" t="s">
        <v>13</v>
      </c>
    </row>
    <row r="32" spans="1:9">
      <c r="A32" t="s">
        <v>14</v>
      </c>
      <c r="D32" t="s">
        <v>15</v>
      </c>
    </row>
    <row r="33" spans="1:9">
      <c r="G33" t="s">
        <v>16</v>
      </c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2" t="s">
        <v>0</v>
      </c>
      <c r="B36" s="2" t="s">
        <v>1</v>
      </c>
      <c r="C36" s="2" t="s">
        <v>2</v>
      </c>
      <c r="D36" s="1"/>
      <c r="E36" s="112" t="s">
        <v>3</v>
      </c>
      <c r="F36" s="112"/>
      <c r="G36" s="1"/>
      <c r="H36" s="1"/>
      <c r="I36" s="1"/>
    </row>
    <row r="37" spans="1:9">
      <c r="A37" s="2">
        <v>30</v>
      </c>
      <c r="B37" s="2" t="s">
        <v>86</v>
      </c>
      <c r="C37" s="2">
        <v>1435</v>
      </c>
      <c r="D37" s="1"/>
      <c r="E37" s="2" t="s">
        <v>4</v>
      </c>
      <c r="F37" s="2">
        <v>2</v>
      </c>
      <c r="G37" s="1"/>
      <c r="H37" s="1"/>
      <c r="I37" s="1"/>
    </row>
    <row r="38" spans="1:9">
      <c r="A38" s="1" t="s">
        <v>5</v>
      </c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13" t="s">
        <v>101</v>
      </c>
      <c r="C39" s="113"/>
      <c r="D39" s="113"/>
      <c r="E39" s="113"/>
      <c r="F39" s="113"/>
      <c r="G39" s="113"/>
      <c r="H39" s="113"/>
      <c r="I39" s="113"/>
    </row>
    <row r="40" spans="1:9">
      <c r="A40" s="1"/>
      <c r="B40" s="3"/>
      <c r="C40" s="3"/>
      <c r="D40" s="3"/>
      <c r="E40" s="3"/>
      <c r="F40" s="3"/>
      <c r="G40" s="3"/>
      <c r="H40" s="3"/>
      <c r="I40" s="3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4" t="s">
        <v>6</v>
      </c>
      <c r="B42" s="4" t="s">
        <v>7</v>
      </c>
      <c r="C42" s="4" t="s">
        <v>8</v>
      </c>
      <c r="D42" s="4" t="s">
        <v>9</v>
      </c>
      <c r="E42" s="114" t="s">
        <v>10</v>
      </c>
      <c r="F42" s="114"/>
      <c r="G42" s="114"/>
      <c r="H42" s="114"/>
      <c r="I42" s="114"/>
    </row>
    <row r="43" spans="1:9">
      <c r="A43" s="2">
        <f>SUM(C43:C62)</f>
        <v>89410</v>
      </c>
      <c r="B43" s="2"/>
      <c r="C43" s="2"/>
      <c r="D43" s="2"/>
      <c r="E43" s="111" t="s">
        <v>17</v>
      </c>
      <c r="F43" s="111"/>
      <c r="G43" s="111"/>
      <c r="H43" s="111"/>
      <c r="I43" s="111"/>
    </row>
    <row r="44" spans="1:9">
      <c r="A44" s="2"/>
      <c r="B44" s="2"/>
      <c r="C44" s="2"/>
      <c r="D44" s="2"/>
      <c r="E44" s="111" t="s">
        <v>18</v>
      </c>
      <c r="F44" s="111"/>
      <c r="G44" s="111"/>
      <c r="H44" s="111"/>
      <c r="I44" s="111"/>
    </row>
    <row r="45" spans="1:9">
      <c r="A45" s="2"/>
      <c r="B45" s="2"/>
      <c r="C45" s="2"/>
      <c r="D45" s="2"/>
      <c r="E45" s="111"/>
      <c r="F45" s="111"/>
      <c r="G45" s="111"/>
      <c r="H45" s="111"/>
      <c r="I45" s="111"/>
    </row>
    <row r="46" spans="1:9">
      <c r="A46" s="2"/>
      <c r="B46" s="2"/>
      <c r="C46" s="2"/>
      <c r="D46" s="2"/>
      <c r="E46" s="111"/>
      <c r="F46" s="111"/>
      <c r="G46" s="111"/>
      <c r="H46" s="111"/>
      <c r="I46" s="111"/>
    </row>
    <row r="47" spans="1:9">
      <c r="A47" s="2"/>
      <c r="B47" s="2">
        <f>A43</f>
        <v>89410</v>
      </c>
      <c r="C47" s="2"/>
      <c r="D47" s="2"/>
      <c r="E47" s="111" t="s">
        <v>19</v>
      </c>
      <c r="F47" s="111"/>
      <c r="G47" s="111"/>
      <c r="H47" s="111"/>
      <c r="I47" s="111"/>
    </row>
    <row r="48" spans="1:9">
      <c r="A48" s="2"/>
      <c r="B48" s="2"/>
      <c r="C48" s="2">
        <v>6500</v>
      </c>
      <c r="D48" s="2" t="s">
        <v>102</v>
      </c>
      <c r="E48" s="111" t="s">
        <v>26</v>
      </c>
      <c r="F48" s="111"/>
      <c r="G48" s="111"/>
      <c r="H48" s="111"/>
      <c r="I48" s="111"/>
    </row>
    <row r="49" spans="1:9">
      <c r="A49" s="2"/>
      <c r="B49" s="2"/>
      <c r="C49" s="2">
        <v>82910</v>
      </c>
      <c r="D49" s="2" t="s">
        <v>103</v>
      </c>
      <c r="E49" s="111" t="s">
        <v>104</v>
      </c>
      <c r="F49" s="111"/>
      <c r="G49" s="111"/>
      <c r="H49" s="111"/>
      <c r="I49" s="111"/>
    </row>
    <row r="50" spans="1:9">
      <c r="A50" s="2"/>
      <c r="B50" s="2"/>
      <c r="C50" s="2"/>
      <c r="D50" s="2"/>
      <c r="E50" s="111"/>
      <c r="F50" s="111"/>
      <c r="G50" s="111"/>
      <c r="H50" s="111"/>
      <c r="I50" s="111"/>
    </row>
    <row r="51" spans="1:9">
      <c r="A51" s="2"/>
      <c r="B51" s="2"/>
      <c r="C51" s="2"/>
      <c r="D51" s="2"/>
      <c r="E51" s="111"/>
      <c r="F51" s="111"/>
      <c r="G51" s="111"/>
      <c r="H51" s="111"/>
      <c r="I51" s="111"/>
    </row>
    <row r="52" spans="1:9">
      <c r="A52" s="2"/>
      <c r="B52" s="2"/>
      <c r="C52" s="2"/>
      <c r="D52" s="2"/>
      <c r="E52" s="111"/>
      <c r="F52" s="111"/>
      <c r="G52" s="111"/>
      <c r="H52" s="111"/>
      <c r="I52" s="111"/>
    </row>
    <row r="53" spans="1:9">
      <c r="A53" s="2"/>
      <c r="B53" s="2"/>
      <c r="C53" s="2"/>
      <c r="D53" s="2"/>
      <c r="E53" s="111"/>
      <c r="F53" s="111"/>
      <c r="G53" s="111"/>
      <c r="H53" s="111"/>
      <c r="I53" s="111"/>
    </row>
    <row r="54" spans="1:9">
      <c r="A54" s="2"/>
      <c r="B54" s="2"/>
      <c r="C54" s="2"/>
      <c r="D54" s="2"/>
      <c r="E54" s="111"/>
      <c r="F54" s="111"/>
      <c r="G54" s="111"/>
      <c r="H54" s="111"/>
      <c r="I54" s="111"/>
    </row>
    <row r="55" spans="1:9">
      <c r="A55" s="2"/>
      <c r="B55" s="2"/>
      <c r="C55" s="2"/>
      <c r="D55" s="2"/>
      <c r="E55" s="111"/>
      <c r="F55" s="111"/>
      <c r="G55" s="111"/>
      <c r="H55" s="111"/>
      <c r="I55" s="111"/>
    </row>
    <row r="56" spans="1:9">
      <c r="A56" s="2"/>
      <c r="B56" s="2"/>
      <c r="C56" s="2"/>
      <c r="D56" s="2"/>
      <c r="E56" s="111"/>
      <c r="F56" s="111"/>
      <c r="G56" s="111"/>
      <c r="H56" s="111"/>
      <c r="I56" s="111"/>
    </row>
    <row r="57" spans="1:9">
      <c r="A57" s="2"/>
      <c r="B57" s="2"/>
      <c r="C57" s="2"/>
      <c r="D57" s="2"/>
      <c r="E57" s="111"/>
      <c r="F57" s="111"/>
      <c r="G57" s="111"/>
      <c r="H57" s="111"/>
      <c r="I57" s="111"/>
    </row>
    <row r="58" spans="1:9">
      <c r="A58" s="2"/>
      <c r="B58" s="2"/>
      <c r="C58" s="2"/>
      <c r="D58" s="2"/>
      <c r="E58" s="111"/>
      <c r="F58" s="111"/>
      <c r="G58" s="111"/>
      <c r="H58" s="111"/>
      <c r="I58" s="111"/>
    </row>
    <row r="59" spans="1:9">
      <c r="A59" s="2"/>
      <c r="B59" s="2"/>
      <c r="C59" s="2"/>
      <c r="D59" s="2"/>
      <c r="E59" s="111"/>
      <c r="F59" s="111"/>
      <c r="G59" s="111"/>
      <c r="H59" s="111"/>
      <c r="I59" s="111"/>
    </row>
    <row r="60" spans="1:9">
      <c r="A60" s="2"/>
      <c r="B60" s="2"/>
      <c r="C60" s="2"/>
      <c r="D60" s="2"/>
      <c r="E60" s="111"/>
      <c r="F60" s="111"/>
      <c r="G60" s="111"/>
      <c r="H60" s="111"/>
      <c r="I60" s="111"/>
    </row>
    <row r="61" spans="1:9">
      <c r="A61" s="2"/>
      <c r="B61" s="2"/>
      <c r="C61" s="2"/>
      <c r="D61" s="2"/>
      <c r="E61" s="111"/>
      <c r="F61" s="111"/>
      <c r="G61" s="111"/>
      <c r="H61" s="111"/>
      <c r="I61" s="111"/>
    </row>
    <row r="62" spans="1:9">
      <c r="A62" s="2"/>
      <c r="B62" s="2"/>
      <c r="C62" s="2"/>
      <c r="D62" s="2"/>
      <c r="E62" s="111"/>
      <c r="F62" s="111"/>
      <c r="G62" s="111"/>
      <c r="H62" s="111"/>
      <c r="I62" s="111"/>
    </row>
    <row r="63" spans="1:9">
      <c r="A63" s="2">
        <f>A43</f>
        <v>89410</v>
      </c>
      <c r="B63" s="2">
        <f>A43</f>
        <v>89410</v>
      </c>
      <c r="C63" s="111" t="s">
        <v>11</v>
      </c>
      <c r="D63" s="111"/>
      <c r="E63" s="111"/>
      <c r="F63" s="111"/>
      <c r="G63" s="111"/>
      <c r="H63" s="111"/>
      <c r="I63" s="111"/>
    </row>
    <row r="64" spans="1:9">
      <c r="A64" s="115" t="s">
        <v>105</v>
      </c>
      <c r="B64" s="116"/>
      <c r="C64" s="116"/>
      <c r="D64" s="116"/>
      <c r="E64" s="116"/>
      <c r="F64" s="116"/>
      <c r="G64" s="116"/>
      <c r="H64" s="117"/>
      <c r="I64" s="2" t="s">
        <v>13</v>
      </c>
    </row>
    <row r="66" spans="1:9">
      <c r="A66" t="s">
        <v>14</v>
      </c>
      <c r="D66" t="s">
        <v>15</v>
      </c>
    </row>
    <row r="67" spans="1:9">
      <c r="G67" t="s">
        <v>16</v>
      </c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2" t="s">
        <v>0</v>
      </c>
      <c r="B71" s="2" t="s">
        <v>1</v>
      </c>
      <c r="C71" s="2" t="s">
        <v>2</v>
      </c>
      <c r="D71" s="1"/>
      <c r="E71" s="112" t="s">
        <v>3</v>
      </c>
      <c r="F71" s="112"/>
      <c r="G71" s="1"/>
      <c r="H71" s="1"/>
      <c r="I71" s="1"/>
    </row>
    <row r="72" spans="1:9">
      <c r="A72" s="2">
        <v>30</v>
      </c>
      <c r="B72" s="2" t="s">
        <v>87</v>
      </c>
      <c r="C72" s="2">
        <v>1435</v>
      </c>
      <c r="D72" s="1"/>
      <c r="E72" s="2" t="s">
        <v>4</v>
      </c>
      <c r="F72" s="2">
        <v>3</v>
      </c>
      <c r="G72" s="1"/>
      <c r="H72" s="1"/>
      <c r="I72" s="1"/>
    </row>
    <row r="73" spans="1:9">
      <c r="A73" s="1" t="s">
        <v>5</v>
      </c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13" t="s">
        <v>106</v>
      </c>
      <c r="C74" s="113"/>
      <c r="D74" s="113"/>
      <c r="E74" s="113"/>
      <c r="F74" s="113"/>
      <c r="G74" s="113"/>
      <c r="H74" s="113"/>
      <c r="I74" s="113"/>
    </row>
    <row r="75" spans="1:9">
      <c r="A75" s="1"/>
      <c r="B75" s="3"/>
      <c r="C75" s="3"/>
      <c r="D75" s="3"/>
      <c r="E75" s="3"/>
      <c r="F75" s="3"/>
      <c r="G75" s="3"/>
      <c r="H75" s="3"/>
      <c r="I75" s="3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4" t="s">
        <v>6</v>
      </c>
      <c r="B77" s="4" t="s">
        <v>7</v>
      </c>
      <c r="C77" s="4" t="s">
        <v>8</v>
      </c>
      <c r="D77" s="4" t="s">
        <v>9</v>
      </c>
      <c r="E77" s="114" t="s">
        <v>10</v>
      </c>
      <c r="F77" s="114"/>
      <c r="G77" s="114"/>
      <c r="H77" s="114"/>
      <c r="I77" s="114"/>
    </row>
    <row r="78" spans="1:9">
      <c r="A78" s="2">
        <f>SUM(C78:C97)</f>
        <v>252140</v>
      </c>
      <c r="B78" s="2"/>
      <c r="C78" s="2"/>
      <c r="D78" s="2"/>
      <c r="E78" s="111" t="s">
        <v>17</v>
      </c>
      <c r="F78" s="111"/>
      <c r="G78" s="111"/>
      <c r="H78" s="111"/>
      <c r="I78" s="111"/>
    </row>
    <row r="79" spans="1:9">
      <c r="A79" s="2"/>
      <c r="B79" s="2"/>
      <c r="C79" s="2"/>
      <c r="D79" s="2"/>
      <c r="E79" s="111" t="s">
        <v>18</v>
      </c>
      <c r="F79" s="111"/>
      <c r="G79" s="111"/>
      <c r="H79" s="111"/>
      <c r="I79" s="111"/>
    </row>
    <row r="80" spans="1:9">
      <c r="A80" s="2"/>
      <c r="B80" s="2"/>
      <c r="C80" s="2"/>
      <c r="D80" s="2"/>
      <c r="E80" s="111"/>
      <c r="F80" s="111"/>
      <c r="G80" s="111"/>
      <c r="H80" s="111"/>
      <c r="I80" s="111"/>
    </row>
    <row r="81" spans="1:10">
      <c r="A81" s="2"/>
      <c r="B81" s="2"/>
      <c r="C81" s="2"/>
      <c r="D81" s="2"/>
      <c r="E81" s="111"/>
      <c r="F81" s="111"/>
      <c r="G81" s="111"/>
      <c r="H81" s="111"/>
      <c r="I81" s="111"/>
    </row>
    <row r="82" spans="1:10">
      <c r="A82" s="2"/>
      <c r="B82" s="2">
        <f>A78</f>
        <v>252140</v>
      </c>
      <c r="C82" s="2"/>
      <c r="D82" s="2"/>
      <c r="E82" s="111" t="s">
        <v>19</v>
      </c>
      <c r="F82" s="111"/>
      <c r="G82" s="111"/>
      <c r="H82" s="111"/>
      <c r="I82" s="111"/>
    </row>
    <row r="83" spans="1:10">
      <c r="A83" s="2"/>
      <c r="B83" s="2"/>
      <c r="C83" s="2">
        <v>196600</v>
      </c>
      <c r="D83" s="2" t="s">
        <v>97</v>
      </c>
      <c r="E83" s="111" t="s">
        <v>21</v>
      </c>
      <c r="F83" s="111"/>
      <c r="G83" s="111"/>
      <c r="H83" s="111"/>
      <c r="I83" s="111"/>
    </row>
    <row r="84" spans="1:10">
      <c r="A84" s="2"/>
      <c r="B84" s="2"/>
      <c r="C84" s="2">
        <v>1230</v>
      </c>
      <c r="D84" s="2"/>
      <c r="E84" s="111" t="s">
        <v>26</v>
      </c>
      <c r="F84" s="111"/>
      <c r="G84" s="111"/>
      <c r="H84" s="111"/>
      <c r="I84" s="111"/>
    </row>
    <row r="85" spans="1:10">
      <c r="A85" s="2"/>
      <c r="B85" s="2"/>
      <c r="C85" s="2">
        <v>26800</v>
      </c>
      <c r="D85" s="2" t="s">
        <v>107</v>
      </c>
      <c r="E85" s="111" t="s">
        <v>25</v>
      </c>
      <c r="F85" s="111"/>
      <c r="G85" s="111"/>
      <c r="H85" s="111"/>
      <c r="I85" s="111"/>
    </row>
    <row r="86" spans="1:10">
      <c r="A86" s="2"/>
      <c r="B86" s="2"/>
      <c r="C86" s="2">
        <v>27260</v>
      </c>
      <c r="D86" s="2" t="s">
        <v>97</v>
      </c>
      <c r="E86" s="111" t="s">
        <v>104</v>
      </c>
      <c r="F86" s="111"/>
      <c r="G86" s="111"/>
      <c r="H86" s="111"/>
      <c r="I86" s="111"/>
    </row>
    <row r="87" spans="1:10">
      <c r="A87" s="2"/>
      <c r="B87" s="2"/>
      <c r="C87" s="2">
        <v>250</v>
      </c>
      <c r="D87" s="2"/>
      <c r="E87" s="111" t="s">
        <v>108</v>
      </c>
      <c r="F87" s="111"/>
      <c r="G87" s="111"/>
      <c r="H87" s="111"/>
      <c r="I87" s="111"/>
    </row>
    <row r="88" spans="1:10">
      <c r="A88" s="2"/>
      <c r="B88" s="2"/>
      <c r="C88" s="2"/>
      <c r="D88" s="2"/>
      <c r="E88" s="111"/>
      <c r="F88" s="111"/>
      <c r="G88" s="111"/>
      <c r="H88" s="111"/>
      <c r="I88" s="111"/>
    </row>
    <row r="89" spans="1:10">
      <c r="A89" s="2"/>
      <c r="B89" s="2"/>
      <c r="C89" s="2"/>
      <c r="D89" s="2"/>
      <c r="E89" s="111"/>
      <c r="F89" s="111"/>
      <c r="G89" s="111"/>
      <c r="H89" s="111"/>
      <c r="I89" s="111"/>
    </row>
    <row r="90" spans="1:10">
      <c r="A90" s="2"/>
      <c r="B90" s="2"/>
      <c r="C90" s="2"/>
      <c r="D90" s="2"/>
      <c r="E90" s="111"/>
      <c r="F90" s="111"/>
      <c r="G90" s="111"/>
      <c r="H90" s="111"/>
      <c r="I90" s="111"/>
      <c r="J90" t="s">
        <v>27</v>
      </c>
    </row>
    <row r="91" spans="1:10">
      <c r="A91" s="2"/>
      <c r="B91" s="2"/>
      <c r="C91" s="2"/>
      <c r="D91" s="2"/>
      <c r="E91" s="111"/>
      <c r="F91" s="111"/>
      <c r="G91" s="111"/>
      <c r="H91" s="111"/>
      <c r="I91" s="111"/>
    </row>
    <row r="92" spans="1:10">
      <c r="A92" s="2"/>
      <c r="B92" s="2"/>
      <c r="C92" s="2"/>
      <c r="D92" s="2"/>
      <c r="E92" s="111"/>
      <c r="F92" s="111"/>
      <c r="G92" s="111"/>
      <c r="H92" s="111"/>
      <c r="I92" s="111"/>
    </row>
    <row r="93" spans="1:10">
      <c r="A93" s="2"/>
      <c r="B93" s="2"/>
      <c r="C93" s="2"/>
      <c r="D93" s="2"/>
      <c r="E93" s="111"/>
      <c r="F93" s="111"/>
      <c r="G93" s="111"/>
      <c r="H93" s="111"/>
      <c r="I93" s="111"/>
    </row>
    <row r="94" spans="1:10">
      <c r="A94" s="2"/>
      <c r="B94" s="2"/>
      <c r="C94" s="2"/>
      <c r="D94" s="2"/>
      <c r="E94" s="111"/>
      <c r="F94" s="111"/>
      <c r="G94" s="111"/>
      <c r="H94" s="111"/>
      <c r="I94" s="111"/>
    </row>
    <row r="95" spans="1:10">
      <c r="A95" s="2"/>
      <c r="B95" s="2"/>
      <c r="C95" s="2"/>
      <c r="D95" s="2"/>
      <c r="E95" s="111"/>
      <c r="F95" s="111"/>
      <c r="G95" s="111"/>
      <c r="H95" s="111"/>
      <c r="I95" s="111"/>
    </row>
    <row r="96" spans="1:10">
      <c r="A96" s="2"/>
      <c r="B96" s="2"/>
      <c r="C96" s="2"/>
      <c r="D96" s="2"/>
      <c r="E96" s="111"/>
      <c r="F96" s="111"/>
      <c r="G96" s="111"/>
      <c r="H96" s="111"/>
      <c r="I96" s="111"/>
    </row>
    <row r="97" spans="1:9">
      <c r="A97" s="2"/>
      <c r="B97" s="2"/>
      <c r="C97" s="2"/>
      <c r="D97" s="2"/>
      <c r="E97" s="111"/>
      <c r="F97" s="111"/>
      <c r="G97" s="111"/>
      <c r="H97" s="111"/>
      <c r="I97" s="111"/>
    </row>
    <row r="98" spans="1:9">
      <c r="A98" s="2">
        <f>A78</f>
        <v>252140</v>
      </c>
      <c r="B98" s="2">
        <f>A78</f>
        <v>252140</v>
      </c>
      <c r="C98" s="111" t="s">
        <v>11</v>
      </c>
      <c r="D98" s="111"/>
      <c r="E98" s="111"/>
      <c r="F98" s="111"/>
      <c r="G98" s="111"/>
      <c r="H98" s="111"/>
      <c r="I98" s="111"/>
    </row>
    <row r="99" spans="1:9">
      <c r="A99" s="115" t="s">
        <v>109</v>
      </c>
      <c r="B99" s="116"/>
      <c r="C99" s="116"/>
      <c r="D99" s="116"/>
      <c r="E99" s="116"/>
      <c r="F99" s="116"/>
      <c r="G99" s="116"/>
      <c r="H99" s="117"/>
      <c r="I99" s="2" t="s">
        <v>13</v>
      </c>
    </row>
    <row r="101" spans="1:9">
      <c r="A101" t="s">
        <v>14</v>
      </c>
      <c r="D101" t="s">
        <v>15</v>
      </c>
    </row>
    <row r="102" spans="1:9">
      <c r="G102" t="s">
        <v>16</v>
      </c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2" t="s">
        <v>0</v>
      </c>
      <c r="B105" s="2" t="s">
        <v>1</v>
      </c>
      <c r="C105" s="2" t="s">
        <v>2</v>
      </c>
      <c r="D105" s="1"/>
      <c r="E105" s="112" t="s">
        <v>3</v>
      </c>
      <c r="F105" s="112"/>
      <c r="G105" s="1"/>
      <c r="H105" s="1"/>
      <c r="I105" s="1"/>
    </row>
    <row r="106" spans="1:9">
      <c r="A106" s="2">
        <v>30</v>
      </c>
      <c r="B106" s="2" t="s">
        <v>88</v>
      </c>
      <c r="C106" s="2">
        <v>1435</v>
      </c>
      <c r="D106" s="1"/>
      <c r="E106" s="2" t="s">
        <v>4</v>
      </c>
      <c r="F106" s="2">
        <v>4</v>
      </c>
      <c r="G106" s="1"/>
      <c r="H106" s="1"/>
      <c r="I106" s="1"/>
    </row>
    <row r="107" spans="1:9">
      <c r="A107" s="1" t="s">
        <v>5</v>
      </c>
    </row>
    <row r="108" spans="1:9">
      <c r="A108" s="1"/>
      <c r="B108" s="113" t="s">
        <v>110</v>
      </c>
      <c r="C108" s="113"/>
      <c r="D108" s="113"/>
      <c r="E108" s="113"/>
      <c r="F108" s="113"/>
      <c r="G108" s="113"/>
      <c r="H108" s="113"/>
      <c r="I108" s="113"/>
    </row>
    <row r="109" spans="1:9">
      <c r="A109" s="1"/>
      <c r="B109" s="3"/>
      <c r="C109" s="3"/>
      <c r="D109" s="3"/>
      <c r="E109" s="3"/>
      <c r="F109" s="3"/>
      <c r="G109" s="3"/>
      <c r="H109" s="3"/>
      <c r="I109" s="3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4" t="s">
        <v>6</v>
      </c>
      <c r="B111" s="4" t="s">
        <v>7</v>
      </c>
      <c r="C111" s="4" t="s">
        <v>8</v>
      </c>
      <c r="D111" s="4" t="s">
        <v>9</v>
      </c>
      <c r="E111" s="114" t="s">
        <v>10</v>
      </c>
      <c r="F111" s="114"/>
      <c r="G111" s="114"/>
      <c r="H111" s="114"/>
      <c r="I111" s="114"/>
    </row>
    <row r="112" spans="1:9">
      <c r="A112" s="2">
        <f>SUM(C112:C131)</f>
        <v>29460</v>
      </c>
      <c r="B112" s="2"/>
      <c r="C112" s="2"/>
      <c r="D112" s="2"/>
      <c r="E112" s="111" t="s">
        <v>17</v>
      </c>
      <c r="F112" s="111"/>
      <c r="G112" s="111"/>
      <c r="H112" s="111"/>
      <c r="I112" s="111"/>
    </row>
    <row r="113" spans="1:9">
      <c r="A113" s="2"/>
      <c r="B113" s="2"/>
      <c r="C113" s="2"/>
      <c r="D113" s="2"/>
      <c r="E113" s="111" t="s">
        <v>18</v>
      </c>
      <c r="F113" s="111"/>
      <c r="G113" s="111"/>
      <c r="H113" s="111"/>
      <c r="I113" s="111"/>
    </row>
    <row r="114" spans="1:9">
      <c r="A114" s="2"/>
      <c r="B114" s="2"/>
      <c r="C114" s="2"/>
      <c r="D114" s="2"/>
      <c r="E114" s="111"/>
      <c r="F114" s="111"/>
      <c r="G114" s="111"/>
      <c r="H114" s="111"/>
      <c r="I114" s="111"/>
    </row>
    <row r="115" spans="1:9">
      <c r="A115" s="2"/>
      <c r="B115" s="2"/>
      <c r="C115" s="2"/>
      <c r="D115" s="2"/>
      <c r="E115" s="111"/>
      <c r="F115" s="111"/>
      <c r="G115" s="111"/>
      <c r="H115" s="111"/>
      <c r="I115" s="111"/>
    </row>
    <row r="116" spans="1:9">
      <c r="A116" s="2"/>
      <c r="B116" s="2">
        <f>A112</f>
        <v>29460</v>
      </c>
      <c r="C116" s="2"/>
      <c r="D116" s="2"/>
      <c r="E116" s="111" t="s">
        <v>19</v>
      </c>
      <c r="F116" s="111"/>
      <c r="G116" s="111"/>
      <c r="H116" s="111"/>
      <c r="I116" s="111"/>
    </row>
    <row r="117" spans="1:9">
      <c r="A117" s="2"/>
      <c r="B117" s="2"/>
      <c r="C117" s="2">
        <v>5710</v>
      </c>
      <c r="D117" s="2" t="s">
        <v>111</v>
      </c>
      <c r="E117" s="111" t="s">
        <v>26</v>
      </c>
      <c r="F117" s="111"/>
      <c r="G117" s="111"/>
      <c r="H117" s="111"/>
      <c r="I117" s="111"/>
    </row>
    <row r="118" spans="1:9">
      <c r="A118" s="2"/>
      <c r="B118" s="2"/>
      <c r="C118" s="2">
        <v>23750</v>
      </c>
      <c r="D118" s="2" t="s">
        <v>97</v>
      </c>
      <c r="E118" s="111" t="s">
        <v>104</v>
      </c>
      <c r="F118" s="111"/>
      <c r="G118" s="111"/>
      <c r="H118" s="111"/>
      <c r="I118" s="111"/>
    </row>
    <row r="119" spans="1:9">
      <c r="A119" s="2"/>
      <c r="B119" s="2"/>
      <c r="C119" s="2"/>
      <c r="D119" s="2"/>
      <c r="E119" s="111"/>
      <c r="F119" s="111"/>
      <c r="G119" s="111"/>
      <c r="H119" s="111"/>
      <c r="I119" s="111"/>
    </row>
    <row r="120" spans="1:9">
      <c r="A120" s="2"/>
      <c r="B120" s="2"/>
      <c r="C120" s="2"/>
      <c r="D120" s="2"/>
      <c r="E120" s="111"/>
      <c r="F120" s="111"/>
      <c r="G120" s="111"/>
      <c r="H120" s="111"/>
      <c r="I120" s="111"/>
    </row>
    <row r="121" spans="1:9">
      <c r="A121" s="2"/>
      <c r="B121" s="2"/>
      <c r="C121" s="2"/>
      <c r="D121" s="2"/>
      <c r="E121" s="111"/>
      <c r="F121" s="111"/>
      <c r="G121" s="111"/>
      <c r="H121" s="111"/>
      <c r="I121" s="111"/>
    </row>
    <row r="122" spans="1:9">
      <c r="A122" s="2"/>
      <c r="B122" s="2"/>
      <c r="C122" s="2"/>
      <c r="D122" s="2"/>
      <c r="E122" s="111"/>
      <c r="F122" s="111"/>
      <c r="G122" s="111"/>
      <c r="H122" s="111"/>
      <c r="I122" s="111"/>
    </row>
    <row r="123" spans="1:9">
      <c r="A123" s="2"/>
      <c r="B123" s="2"/>
      <c r="C123" s="2"/>
      <c r="D123" s="2"/>
      <c r="E123" s="111"/>
      <c r="F123" s="111"/>
      <c r="G123" s="111"/>
      <c r="H123" s="111"/>
      <c r="I123" s="111"/>
    </row>
    <row r="124" spans="1:9">
      <c r="A124" s="2"/>
      <c r="B124" s="2"/>
      <c r="C124" s="2"/>
      <c r="D124" s="2"/>
      <c r="E124" s="111"/>
      <c r="F124" s="111"/>
      <c r="G124" s="111"/>
      <c r="H124" s="111"/>
      <c r="I124" s="111"/>
    </row>
    <row r="125" spans="1:9">
      <c r="A125" s="2"/>
      <c r="B125" s="2"/>
      <c r="C125" s="2"/>
      <c r="D125" s="2"/>
      <c r="E125" s="111"/>
      <c r="F125" s="111"/>
      <c r="G125" s="111"/>
      <c r="H125" s="111"/>
      <c r="I125" s="111"/>
    </row>
    <row r="126" spans="1:9">
      <c r="A126" s="2"/>
      <c r="B126" s="2"/>
      <c r="C126" s="2"/>
      <c r="D126" s="2"/>
      <c r="E126" s="111"/>
      <c r="F126" s="111"/>
      <c r="G126" s="111"/>
      <c r="H126" s="111"/>
      <c r="I126" s="111"/>
    </row>
    <row r="127" spans="1:9">
      <c r="A127" s="2"/>
      <c r="B127" s="2"/>
      <c r="C127" s="2"/>
      <c r="D127" s="2"/>
      <c r="E127" s="111"/>
      <c r="F127" s="111"/>
      <c r="G127" s="111"/>
      <c r="H127" s="111"/>
      <c r="I127" s="111"/>
    </row>
    <row r="128" spans="1:9">
      <c r="A128" s="2"/>
      <c r="B128" s="2"/>
      <c r="C128" s="2"/>
      <c r="D128" s="2"/>
      <c r="E128" s="111"/>
      <c r="F128" s="111"/>
      <c r="G128" s="111"/>
      <c r="H128" s="111"/>
      <c r="I128" s="111"/>
    </row>
    <row r="129" spans="1:9">
      <c r="A129" s="2"/>
      <c r="B129" s="2"/>
      <c r="C129" s="2"/>
      <c r="D129" s="2"/>
      <c r="E129" s="111"/>
      <c r="F129" s="111"/>
      <c r="G129" s="111"/>
      <c r="H129" s="111"/>
      <c r="I129" s="111"/>
    </row>
    <row r="130" spans="1:9">
      <c r="A130" s="2"/>
      <c r="B130" s="2"/>
      <c r="C130" s="2"/>
      <c r="D130" s="2"/>
      <c r="E130" s="111"/>
      <c r="F130" s="111"/>
      <c r="G130" s="111"/>
      <c r="H130" s="111"/>
      <c r="I130" s="111"/>
    </row>
    <row r="131" spans="1:9">
      <c r="A131" s="2"/>
      <c r="B131" s="2"/>
      <c r="C131" s="2"/>
      <c r="D131" s="2"/>
      <c r="E131" s="111"/>
      <c r="F131" s="111"/>
      <c r="G131" s="111"/>
      <c r="H131" s="111"/>
      <c r="I131" s="111"/>
    </row>
    <row r="132" spans="1:9">
      <c r="A132" s="2">
        <f>A112</f>
        <v>29460</v>
      </c>
      <c r="B132" s="2">
        <f>A112</f>
        <v>29460</v>
      </c>
      <c r="C132" s="111" t="s">
        <v>11</v>
      </c>
      <c r="D132" s="111"/>
      <c r="E132" s="111"/>
      <c r="F132" s="111"/>
      <c r="G132" s="111"/>
      <c r="H132" s="111"/>
      <c r="I132" s="111"/>
    </row>
    <row r="133" spans="1:9">
      <c r="A133" s="115" t="s">
        <v>112</v>
      </c>
      <c r="B133" s="116"/>
      <c r="C133" s="116"/>
      <c r="D133" s="116"/>
      <c r="E133" s="116"/>
      <c r="F133" s="116"/>
      <c r="G133" s="116"/>
      <c r="H133" s="117"/>
      <c r="I133" s="2" t="s">
        <v>13</v>
      </c>
    </row>
    <row r="135" spans="1:9">
      <c r="A135" t="s">
        <v>14</v>
      </c>
      <c r="D135" t="s">
        <v>15</v>
      </c>
    </row>
    <row r="136" spans="1:9">
      <c r="G136" t="s">
        <v>16</v>
      </c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2" t="s">
        <v>0</v>
      </c>
      <c r="B139" s="2" t="s">
        <v>1</v>
      </c>
      <c r="C139" s="2" t="s">
        <v>2</v>
      </c>
      <c r="D139" s="1"/>
      <c r="E139" s="112" t="s">
        <v>3</v>
      </c>
      <c r="F139" s="112"/>
      <c r="G139" s="1"/>
      <c r="H139" s="1"/>
      <c r="I139" s="1"/>
    </row>
    <row r="140" spans="1:9">
      <c r="A140" s="2">
        <v>30</v>
      </c>
      <c r="B140" s="2" t="s">
        <v>89</v>
      </c>
      <c r="C140" s="2">
        <v>1435</v>
      </c>
      <c r="D140" s="1"/>
      <c r="E140" s="2" t="s">
        <v>4</v>
      </c>
      <c r="F140" s="2">
        <v>5</v>
      </c>
      <c r="G140" s="1"/>
      <c r="H140" s="1"/>
      <c r="I140" s="1"/>
    </row>
    <row r="141" spans="1:9">
      <c r="A141" s="1" t="s">
        <v>5</v>
      </c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13" t="s">
        <v>113</v>
      </c>
      <c r="C142" s="113"/>
      <c r="D142" s="113"/>
      <c r="E142" s="113"/>
      <c r="F142" s="113"/>
      <c r="G142" s="113"/>
      <c r="H142" s="113"/>
      <c r="I142" s="113"/>
    </row>
    <row r="143" spans="1:9">
      <c r="A143" s="1"/>
      <c r="B143" s="3"/>
      <c r="C143" s="3"/>
      <c r="D143" s="3"/>
      <c r="E143" s="3"/>
      <c r="F143" s="3"/>
      <c r="G143" s="3"/>
      <c r="H143" s="3"/>
      <c r="I143" s="3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4" t="s">
        <v>6</v>
      </c>
      <c r="B145" s="4" t="s">
        <v>7</v>
      </c>
      <c r="C145" s="4" t="s">
        <v>8</v>
      </c>
      <c r="D145" s="4" t="s">
        <v>9</v>
      </c>
      <c r="E145" s="114" t="s">
        <v>10</v>
      </c>
      <c r="F145" s="114"/>
      <c r="G145" s="114"/>
      <c r="H145" s="114"/>
      <c r="I145" s="114"/>
    </row>
    <row r="146" spans="1:9">
      <c r="A146" s="2">
        <f>SUM(C146:C165)</f>
        <v>206090</v>
      </c>
      <c r="B146" s="2"/>
      <c r="C146" s="2"/>
      <c r="D146" s="2"/>
      <c r="E146" s="111" t="s">
        <v>17</v>
      </c>
      <c r="F146" s="111"/>
      <c r="G146" s="111"/>
      <c r="H146" s="111"/>
      <c r="I146" s="111"/>
    </row>
    <row r="147" spans="1:9">
      <c r="A147" s="2"/>
      <c r="B147" s="2"/>
      <c r="C147" s="2"/>
      <c r="D147" s="2"/>
      <c r="E147" s="111" t="s">
        <v>18</v>
      </c>
      <c r="F147" s="111"/>
      <c r="G147" s="111"/>
      <c r="H147" s="111"/>
      <c r="I147" s="111"/>
    </row>
    <row r="148" spans="1:9">
      <c r="A148" s="2"/>
      <c r="B148" s="2"/>
      <c r="C148" s="2"/>
      <c r="D148" s="2"/>
      <c r="E148" s="111"/>
      <c r="F148" s="111"/>
      <c r="G148" s="111"/>
      <c r="H148" s="111"/>
      <c r="I148" s="111"/>
    </row>
    <row r="149" spans="1:9">
      <c r="A149" s="2"/>
      <c r="B149" s="2"/>
      <c r="C149" s="2"/>
      <c r="D149" s="2"/>
      <c r="E149" s="111"/>
      <c r="F149" s="111"/>
      <c r="G149" s="111"/>
      <c r="H149" s="111"/>
      <c r="I149" s="111"/>
    </row>
    <row r="150" spans="1:9">
      <c r="A150" s="2"/>
      <c r="B150" s="2">
        <f>A146</f>
        <v>206090</v>
      </c>
      <c r="C150" s="2"/>
      <c r="D150" s="2"/>
      <c r="E150" s="111" t="s">
        <v>19</v>
      </c>
      <c r="F150" s="111"/>
      <c r="G150" s="111"/>
      <c r="H150" s="111"/>
      <c r="I150" s="111"/>
    </row>
    <row r="151" spans="1:9">
      <c r="A151" s="2"/>
      <c r="B151" s="2"/>
      <c r="C151" s="2">
        <v>2230</v>
      </c>
      <c r="D151" s="2" t="s">
        <v>97</v>
      </c>
      <c r="E151" s="111" t="s">
        <v>26</v>
      </c>
      <c r="F151" s="111"/>
      <c r="G151" s="111"/>
      <c r="H151" s="111"/>
      <c r="I151" s="111"/>
    </row>
    <row r="152" spans="1:9">
      <c r="A152" s="2"/>
      <c r="B152" s="2"/>
      <c r="C152" s="2">
        <v>107860</v>
      </c>
      <c r="D152" s="2" t="s">
        <v>107</v>
      </c>
      <c r="E152" s="111" t="s">
        <v>104</v>
      </c>
      <c r="F152" s="111"/>
      <c r="G152" s="111"/>
      <c r="H152" s="111"/>
      <c r="I152" s="111"/>
    </row>
    <row r="153" spans="1:9">
      <c r="A153" s="2"/>
      <c r="B153" s="2"/>
      <c r="C153" s="2">
        <v>96000</v>
      </c>
      <c r="D153" s="2" t="s">
        <v>114</v>
      </c>
      <c r="E153" s="111" t="s">
        <v>114</v>
      </c>
      <c r="F153" s="111"/>
      <c r="G153" s="111"/>
      <c r="H153" s="111"/>
      <c r="I153" s="111"/>
    </row>
    <row r="154" spans="1:9">
      <c r="A154" s="2"/>
      <c r="B154" s="2"/>
      <c r="C154" s="2"/>
      <c r="D154" s="2"/>
      <c r="E154" s="111"/>
      <c r="F154" s="111"/>
      <c r="G154" s="111"/>
      <c r="H154" s="111"/>
      <c r="I154" s="111"/>
    </row>
    <row r="155" spans="1:9">
      <c r="A155" s="2"/>
      <c r="B155" s="2"/>
      <c r="C155" s="2"/>
      <c r="D155" s="2"/>
      <c r="E155" s="111"/>
      <c r="F155" s="111"/>
      <c r="G155" s="111"/>
      <c r="H155" s="111"/>
      <c r="I155" s="111"/>
    </row>
    <row r="156" spans="1:9">
      <c r="A156" s="2"/>
      <c r="B156" s="2"/>
      <c r="C156" s="2"/>
      <c r="D156" s="2"/>
      <c r="E156" s="111"/>
      <c r="F156" s="111"/>
      <c r="G156" s="111"/>
      <c r="H156" s="111"/>
      <c r="I156" s="111"/>
    </row>
    <row r="157" spans="1:9">
      <c r="A157" s="2"/>
      <c r="B157" s="2"/>
      <c r="C157" s="2"/>
      <c r="D157" s="2"/>
      <c r="E157" s="111"/>
      <c r="F157" s="111"/>
      <c r="G157" s="111"/>
      <c r="H157" s="111"/>
      <c r="I157" s="111"/>
    </row>
    <row r="158" spans="1:9">
      <c r="A158" s="2"/>
      <c r="B158" s="2"/>
      <c r="C158" s="2"/>
      <c r="D158" s="2"/>
      <c r="E158" s="111"/>
      <c r="F158" s="111"/>
      <c r="G158" s="111"/>
      <c r="H158" s="111"/>
      <c r="I158" s="111"/>
    </row>
    <row r="159" spans="1:9">
      <c r="A159" s="2"/>
      <c r="B159" s="2"/>
      <c r="C159" s="2"/>
      <c r="D159" s="2"/>
      <c r="E159" s="111"/>
      <c r="F159" s="111"/>
      <c r="G159" s="111"/>
      <c r="H159" s="111"/>
      <c r="I159" s="111"/>
    </row>
    <row r="160" spans="1:9">
      <c r="A160" s="2"/>
      <c r="B160" s="2"/>
      <c r="C160" s="2"/>
      <c r="D160" s="2"/>
      <c r="E160" s="111"/>
      <c r="F160" s="111"/>
      <c r="G160" s="111"/>
      <c r="H160" s="111"/>
      <c r="I160" s="111"/>
    </row>
    <row r="161" spans="1:9">
      <c r="A161" s="2"/>
      <c r="B161" s="2"/>
      <c r="C161" s="2"/>
      <c r="D161" s="2"/>
      <c r="E161" s="111"/>
      <c r="F161" s="111"/>
      <c r="G161" s="111"/>
      <c r="H161" s="111"/>
      <c r="I161" s="111"/>
    </row>
    <row r="162" spans="1:9">
      <c r="A162" s="2"/>
      <c r="B162" s="2"/>
      <c r="C162" s="2"/>
      <c r="D162" s="2"/>
      <c r="E162" s="111"/>
      <c r="F162" s="111"/>
      <c r="G162" s="111"/>
      <c r="H162" s="111"/>
      <c r="I162" s="111"/>
    </row>
    <row r="163" spans="1:9">
      <c r="A163" s="2"/>
      <c r="B163" s="2"/>
      <c r="C163" s="2"/>
      <c r="D163" s="2"/>
      <c r="E163" s="111"/>
      <c r="F163" s="111"/>
      <c r="G163" s="111"/>
      <c r="H163" s="111"/>
      <c r="I163" s="111"/>
    </row>
    <row r="164" spans="1:9">
      <c r="A164" s="2"/>
      <c r="B164" s="2"/>
      <c r="C164" s="2"/>
      <c r="D164" s="2"/>
      <c r="E164" s="111"/>
      <c r="F164" s="111"/>
      <c r="G164" s="111"/>
      <c r="H164" s="111"/>
      <c r="I164" s="111"/>
    </row>
    <row r="165" spans="1:9">
      <c r="A165" s="2"/>
      <c r="B165" s="2"/>
      <c r="C165" s="2"/>
      <c r="D165" s="2"/>
      <c r="E165" s="111"/>
      <c r="F165" s="111"/>
      <c r="G165" s="111"/>
      <c r="H165" s="111"/>
      <c r="I165" s="111"/>
    </row>
    <row r="166" spans="1:9">
      <c r="A166" s="2">
        <f>A146</f>
        <v>206090</v>
      </c>
      <c r="B166" s="2">
        <f>A146</f>
        <v>206090</v>
      </c>
      <c r="C166" s="111" t="s">
        <v>11</v>
      </c>
      <c r="D166" s="111"/>
      <c r="E166" s="111"/>
      <c r="F166" s="111"/>
      <c r="G166" s="111"/>
      <c r="H166" s="111"/>
      <c r="I166" s="111"/>
    </row>
    <row r="167" spans="1:9">
      <c r="A167" s="115" t="s">
        <v>115</v>
      </c>
      <c r="B167" s="116"/>
      <c r="C167" s="116"/>
      <c r="D167" s="116"/>
      <c r="E167" s="116"/>
      <c r="F167" s="116"/>
      <c r="G167" s="116"/>
      <c r="H167" s="117"/>
      <c r="I167" s="2" t="s">
        <v>13</v>
      </c>
    </row>
    <row r="169" spans="1:9">
      <c r="A169" t="s">
        <v>14</v>
      </c>
      <c r="D169" t="s">
        <v>15</v>
      </c>
    </row>
    <row r="170" spans="1:9">
      <c r="G170" t="s">
        <v>16</v>
      </c>
    </row>
    <row r="173" spans="1:9">
      <c r="A173" s="1"/>
      <c r="B173" s="1"/>
      <c r="C173" s="1"/>
      <c r="D173" s="1"/>
      <c r="E173" s="1"/>
      <c r="F173" s="1"/>
      <c r="G173" s="1"/>
      <c r="H173" s="1"/>
      <c r="I173" s="1"/>
    </row>
    <row r="174" spans="1:9">
      <c r="A174" s="2" t="s">
        <v>0</v>
      </c>
      <c r="B174" s="2" t="s">
        <v>1</v>
      </c>
      <c r="C174" s="2" t="s">
        <v>2</v>
      </c>
      <c r="D174" s="1"/>
      <c r="E174" s="112" t="s">
        <v>3</v>
      </c>
      <c r="F174" s="112"/>
      <c r="G174" s="1"/>
      <c r="H174" s="1"/>
      <c r="I174" s="1"/>
    </row>
    <row r="175" spans="1:9">
      <c r="A175" s="2">
        <v>30</v>
      </c>
      <c r="B175" s="2" t="s">
        <v>90</v>
      </c>
      <c r="C175" s="2">
        <v>1435</v>
      </c>
      <c r="D175" s="1"/>
      <c r="E175" s="2" t="s">
        <v>4</v>
      </c>
      <c r="F175" s="2">
        <v>6</v>
      </c>
      <c r="G175" s="1"/>
      <c r="H175" s="1"/>
      <c r="I175" s="1"/>
    </row>
    <row r="176" spans="1:9">
      <c r="A176" s="1" t="s">
        <v>5</v>
      </c>
      <c r="B176" s="1"/>
      <c r="C176" s="1"/>
      <c r="D176" s="1"/>
      <c r="E176" s="1"/>
      <c r="F176" s="1"/>
      <c r="G176" s="1"/>
      <c r="H176" s="1"/>
      <c r="I176" s="1"/>
    </row>
    <row r="177" spans="1:9">
      <c r="A177" s="1"/>
      <c r="B177" s="113" t="s">
        <v>116</v>
      </c>
      <c r="C177" s="113"/>
      <c r="D177" s="113"/>
      <c r="E177" s="113"/>
      <c r="F177" s="113"/>
      <c r="G177" s="113"/>
      <c r="H177" s="113"/>
      <c r="I177" s="113"/>
    </row>
    <row r="178" spans="1:9">
      <c r="A178" s="1"/>
      <c r="B178" s="3"/>
      <c r="C178" s="3"/>
      <c r="D178" s="3"/>
      <c r="E178" s="3"/>
      <c r="F178" s="3"/>
      <c r="G178" s="3"/>
      <c r="H178" s="3"/>
      <c r="I178" s="3"/>
    </row>
    <row r="179" spans="1:9">
      <c r="A179" s="1"/>
      <c r="B179" s="1"/>
      <c r="C179" s="1"/>
      <c r="D179" s="1"/>
      <c r="E179" s="1"/>
      <c r="F179" s="1"/>
      <c r="G179" s="1"/>
      <c r="H179" s="1"/>
      <c r="I179" s="1"/>
    </row>
    <row r="180" spans="1:9">
      <c r="A180" s="4" t="s">
        <v>6</v>
      </c>
      <c r="B180" s="4" t="s">
        <v>7</v>
      </c>
      <c r="C180" s="4" t="s">
        <v>8</v>
      </c>
      <c r="D180" s="4" t="s">
        <v>9</v>
      </c>
      <c r="E180" s="114" t="s">
        <v>10</v>
      </c>
      <c r="F180" s="114"/>
      <c r="G180" s="114"/>
      <c r="H180" s="114"/>
      <c r="I180" s="114"/>
    </row>
    <row r="181" spans="1:9">
      <c r="A181" s="2">
        <f>SUM(C181:C200)</f>
        <v>222832</v>
      </c>
      <c r="B181" s="2"/>
      <c r="C181" s="2"/>
      <c r="D181" s="2"/>
      <c r="E181" s="111" t="s">
        <v>17</v>
      </c>
      <c r="F181" s="111"/>
      <c r="G181" s="111"/>
      <c r="H181" s="111"/>
      <c r="I181" s="111"/>
    </row>
    <row r="182" spans="1:9">
      <c r="A182" s="2"/>
      <c r="B182" s="2"/>
      <c r="C182" s="2"/>
      <c r="D182" s="2"/>
      <c r="E182" s="111" t="s">
        <v>18</v>
      </c>
      <c r="F182" s="111"/>
      <c r="G182" s="111"/>
      <c r="H182" s="111"/>
      <c r="I182" s="111"/>
    </row>
    <row r="183" spans="1:9">
      <c r="A183" s="2"/>
      <c r="B183" s="2"/>
      <c r="C183" s="2"/>
      <c r="D183" s="2"/>
      <c r="E183" s="111"/>
      <c r="F183" s="111"/>
      <c r="G183" s="111"/>
      <c r="H183" s="111"/>
      <c r="I183" s="111"/>
    </row>
    <row r="184" spans="1:9">
      <c r="A184" s="2"/>
      <c r="B184" s="2"/>
      <c r="C184" s="2"/>
      <c r="D184" s="2"/>
      <c r="E184" s="111"/>
      <c r="F184" s="111"/>
      <c r="G184" s="111"/>
      <c r="H184" s="111"/>
      <c r="I184" s="111"/>
    </row>
    <row r="185" spans="1:9">
      <c r="A185" s="2"/>
      <c r="B185" s="2">
        <f>A181</f>
        <v>222832</v>
      </c>
      <c r="C185" s="2"/>
      <c r="D185" s="2"/>
      <c r="E185" s="111" t="s">
        <v>19</v>
      </c>
      <c r="F185" s="111"/>
      <c r="G185" s="111"/>
      <c r="H185" s="111"/>
      <c r="I185" s="111"/>
    </row>
    <row r="186" spans="1:9">
      <c r="A186" s="2"/>
      <c r="B186" s="2"/>
      <c r="C186" s="2">
        <v>1800</v>
      </c>
      <c r="D186" s="2" t="s">
        <v>20</v>
      </c>
      <c r="E186" s="111" t="s">
        <v>26</v>
      </c>
      <c r="F186" s="111"/>
      <c r="G186" s="111"/>
      <c r="H186" s="111"/>
      <c r="I186" s="111"/>
    </row>
    <row r="187" spans="1:9">
      <c r="A187" s="2"/>
      <c r="B187" s="2"/>
      <c r="C187" s="2">
        <v>96000</v>
      </c>
      <c r="D187" s="2" t="s">
        <v>20</v>
      </c>
      <c r="E187" s="111" t="s">
        <v>114</v>
      </c>
      <c r="F187" s="111"/>
      <c r="G187" s="111"/>
      <c r="H187" s="111"/>
      <c r="I187" s="111"/>
    </row>
    <row r="188" spans="1:9">
      <c r="A188" s="2"/>
      <c r="B188" s="2"/>
      <c r="C188" s="2">
        <v>125032</v>
      </c>
      <c r="D188" s="2" t="s">
        <v>117</v>
      </c>
      <c r="E188" s="111" t="s">
        <v>104</v>
      </c>
      <c r="F188" s="111"/>
      <c r="G188" s="111"/>
      <c r="H188" s="111"/>
      <c r="I188" s="111"/>
    </row>
    <row r="189" spans="1:9">
      <c r="A189" s="2"/>
      <c r="B189" s="2"/>
      <c r="C189" s="2"/>
      <c r="D189" s="2"/>
      <c r="E189" s="111"/>
      <c r="F189" s="111"/>
      <c r="G189" s="111"/>
      <c r="H189" s="111"/>
      <c r="I189" s="111"/>
    </row>
    <row r="190" spans="1:9">
      <c r="A190" s="2"/>
      <c r="B190" s="2"/>
      <c r="C190" s="2"/>
      <c r="D190" s="2"/>
      <c r="E190" s="111"/>
      <c r="F190" s="111"/>
      <c r="G190" s="111"/>
      <c r="H190" s="111"/>
      <c r="I190" s="111"/>
    </row>
    <row r="191" spans="1:9">
      <c r="A191" s="2"/>
      <c r="B191" s="2"/>
      <c r="C191" s="2"/>
      <c r="D191" s="2"/>
      <c r="E191" s="111"/>
      <c r="F191" s="111"/>
      <c r="G191" s="111"/>
      <c r="H191" s="111"/>
      <c r="I191" s="111"/>
    </row>
    <row r="192" spans="1:9">
      <c r="A192" s="2"/>
      <c r="B192" s="2"/>
      <c r="C192" s="2"/>
      <c r="D192" s="2"/>
      <c r="E192" s="111"/>
      <c r="F192" s="111"/>
      <c r="G192" s="111"/>
      <c r="H192" s="111"/>
      <c r="I192" s="111"/>
    </row>
    <row r="193" spans="1:9">
      <c r="A193" s="2"/>
      <c r="B193" s="2"/>
      <c r="C193" s="2"/>
      <c r="D193" s="2"/>
      <c r="E193" s="111"/>
      <c r="F193" s="111"/>
      <c r="G193" s="111"/>
      <c r="H193" s="111"/>
      <c r="I193" s="111"/>
    </row>
    <row r="194" spans="1:9">
      <c r="A194" s="2"/>
      <c r="B194" s="2"/>
      <c r="C194" s="2"/>
      <c r="D194" s="2"/>
      <c r="E194" s="111"/>
      <c r="F194" s="111"/>
      <c r="G194" s="111"/>
      <c r="H194" s="111"/>
      <c r="I194" s="111"/>
    </row>
    <row r="195" spans="1:9">
      <c r="A195" s="2"/>
      <c r="B195" s="2"/>
      <c r="C195" s="2"/>
      <c r="D195" s="2"/>
      <c r="E195" s="111"/>
      <c r="F195" s="111"/>
      <c r="G195" s="111"/>
      <c r="H195" s="111"/>
      <c r="I195" s="111"/>
    </row>
    <row r="196" spans="1:9">
      <c r="A196" s="2"/>
      <c r="B196" s="2"/>
      <c r="C196" s="2"/>
      <c r="D196" s="2"/>
      <c r="E196" s="111"/>
      <c r="F196" s="111"/>
      <c r="G196" s="111"/>
      <c r="H196" s="111"/>
      <c r="I196" s="111"/>
    </row>
    <row r="197" spans="1:9">
      <c r="A197" s="2"/>
      <c r="B197" s="2"/>
      <c r="C197" s="2"/>
      <c r="D197" s="2"/>
      <c r="E197" s="111"/>
      <c r="F197" s="111"/>
      <c r="G197" s="111"/>
      <c r="H197" s="111"/>
      <c r="I197" s="111"/>
    </row>
    <row r="198" spans="1:9">
      <c r="A198" s="2"/>
      <c r="B198" s="2"/>
      <c r="C198" s="2"/>
      <c r="D198" s="2"/>
      <c r="E198" s="111"/>
      <c r="F198" s="111"/>
      <c r="G198" s="111"/>
      <c r="H198" s="111"/>
      <c r="I198" s="111"/>
    </row>
    <row r="199" spans="1:9">
      <c r="A199" s="2"/>
      <c r="B199" s="2"/>
      <c r="C199" s="2"/>
      <c r="D199" s="2"/>
      <c r="E199" s="111"/>
      <c r="F199" s="111"/>
      <c r="G199" s="111"/>
      <c r="H199" s="111"/>
      <c r="I199" s="111"/>
    </row>
    <row r="200" spans="1:9">
      <c r="A200" s="2"/>
      <c r="B200" s="2"/>
      <c r="C200" s="2"/>
      <c r="D200" s="2"/>
      <c r="E200" s="111"/>
      <c r="F200" s="111"/>
      <c r="G200" s="111"/>
      <c r="H200" s="111"/>
      <c r="I200" s="111"/>
    </row>
    <row r="201" spans="1:9">
      <c r="A201" s="2">
        <f>A181</f>
        <v>222832</v>
      </c>
      <c r="B201" s="2">
        <f>A181</f>
        <v>222832</v>
      </c>
      <c r="C201" s="111" t="s">
        <v>11</v>
      </c>
      <c r="D201" s="111"/>
      <c r="E201" s="111"/>
      <c r="F201" s="111"/>
      <c r="G201" s="111"/>
      <c r="H201" s="111"/>
      <c r="I201" s="111"/>
    </row>
    <row r="202" spans="1:9">
      <c r="A202" s="115" t="s">
        <v>118</v>
      </c>
      <c r="B202" s="116"/>
      <c r="C202" s="116"/>
      <c r="D202" s="116"/>
      <c r="E202" s="116"/>
      <c r="F202" s="116"/>
      <c r="G202" s="116"/>
      <c r="H202" s="117"/>
      <c r="I202" s="2" t="s">
        <v>13</v>
      </c>
    </row>
    <row r="204" spans="1:9">
      <c r="A204" t="s">
        <v>14</v>
      </c>
      <c r="D204" t="s">
        <v>15</v>
      </c>
    </row>
    <row r="205" spans="1:9">
      <c r="G205" t="s">
        <v>16</v>
      </c>
    </row>
    <row r="207" spans="1:9">
      <c r="A207" s="1"/>
      <c r="B207" s="1"/>
      <c r="C207" s="1"/>
      <c r="D207" s="1"/>
      <c r="E207" s="1"/>
      <c r="F207" s="1"/>
      <c r="G207" s="1"/>
      <c r="H207" s="1"/>
      <c r="I207" s="1"/>
    </row>
    <row r="208" spans="1:9">
      <c r="A208" s="2" t="s">
        <v>0</v>
      </c>
      <c r="B208" s="2" t="s">
        <v>1</v>
      </c>
      <c r="C208" s="2" t="s">
        <v>2</v>
      </c>
      <c r="D208" s="1"/>
      <c r="E208" s="112" t="s">
        <v>3</v>
      </c>
      <c r="F208" s="112"/>
      <c r="G208" s="1"/>
      <c r="H208" s="1"/>
      <c r="I208" s="1"/>
    </row>
    <row r="209" spans="1:9">
      <c r="A209" s="2">
        <v>30</v>
      </c>
      <c r="B209" s="2" t="s">
        <v>91</v>
      </c>
      <c r="C209" s="2">
        <v>1435</v>
      </c>
      <c r="D209" s="1"/>
      <c r="E209" s="2" t="s">
        <v>4</v>
      </c>
      <c r="F209" s="2">
        <v>7</v>
      </c>
      <c r="G209" s="1"/>
      <c r="H209" s="1"/>
      <c r="I209" s="1"/>
    </row>
    <row r="210" spans="1:9">
      <c r="A210" s="1" t="s">
        <v>5</v>
      </c>
      <c r="B210" s="1"/>
      <c r="C210" s="1"/>
      <c r="D210" s="1"/>
      <c r="E210" s="1"/>
      <c r="F210" s="1"/>
      <c r="G210" s="1"/>
      <c r="H210" s="1"/>
      <c r="I210" s="1"/>
    </row>
    <row r="211" spans="1:9">
      <c r="A211" s="1"/>
      <c r="B211" s="113" t="s">
        <v>119</v>
      </c>
      <c r="C211" s="113"/>
      <c r="D211" s="113"/>
      <c r="E211" s="113"/>
      <c r="F211" s="113"/>
      <c r="G211" s="113"/>
      <c r="H211" s="113"/>
      <c r="I211" s="113"/>
    </row>
    <row r="212" spans="1:9">
      <c r="A212" s="1"/>
      <c r="B212" s="3"/>
      <c r="C212" s="3"/>
      <c r="D212" s="3"/>
      <c r="E212" s="3"/>
      <c r="F212" s="3"/>
      <c r="G212" s="3"/>
      <c r="H212" s="3"/>
      <c r="I212" s="3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4" t="s">
        <v>6</v>
      </c>
      <c r="B214" s="4" t="s">
        <v>7</v>
      </c>
      <c r="C214" s="4" t="s">
        <v>8</v>
      </c>
      <c r="D214" s="4" t="s">
        <v>9</v>
      </c>
      <c r="E214" s="114" t="s">
        <v>10</v>
      </c>
      <c r="F214" s="114"/>
      <c r="G214" s="114"/>
      <c r="H214" s="114"/>
      <c r="I214" s="114"/>
    </row>
    <row r="215" spans="1:9">
      <c r="A215" s="2">
        <f>SUM(C215:C234)</f>
        <v>305925</v>
      </c>
      <c r="B215" s="2"/>
      <c r="C215" s="2"/>
      <c r="D215" s="2"/>
      <c r="E215" s="111" t="s">
        <v>17</v>
      </c>
      <c r="F215" s="111"/>
      <c r="G215" s="111"/>
      <c r="H215" s="111"/>
      <c r="I215" s="111"/>
    </row>
    <row r="216" spans="1:9">
      <c r="A216" s="2"/>
      <c r="B216" s="2"/>
      <c r="C216" s="2"/>
      <c r="D216" s="2"/>
      <c r="E216" s="111" t="s">
        <v>18</v>
      </c>
      <c r="F216" s="111"/>
      <c r="G216" s="111"/>
      <c r="H216" s="111"/>
      <c r="I216" s="111"/>
    </row>
    <row r="217" spans="1:9">
      <c r="A217" s="2"/>
      <c r="B217" s="2"/>
      <c r="C217" s="2"/>
      <c r="D217" s="2"/>
      <c r="E217" s="111"/>
      <c r="F217" s="111"/>
      <c r="G217" s="111"/>
      <c r="H217" s="111"/>
      <c r="I217" s="111"/>
    </row>
    <row r="218" spans="1:9">
      <c r="A218" s="2"/>
      <c r="B218" s="2"/>
      <c r="C218" s="2"/>
      <c r="D218" s="2"/>
      <c r="E218" s="111"/>
      <c r="F218" s="111"/>
      <c r="G218" s="111"/>
      <c r="H218" s="111"/>
      <c r="I218" s="111"/>
    </row>
    <row r="219" spans="1:9">
      <c r="A219" s="2"/>
      <c r="B219" s="2">
        <f>A215</f>
        <v>305925</v>
      </c>
      <c r="C219" s="2"/>
      <c r="D219" s="2"/>
      <c r="E219" s="111" t="s">
        <v>19</v>
      </c>
      <c r="F219" s="111"/>
      <c r="G219" s="111"/>
      <c r="H219" s="111"/>
      <c r="I219" s="111"/>
    </row>
    <row r="220" spans="1:9">
      <c r="A220" s="2"/>
      <c r="B220" s="2"/>
      <c r="C220" s="2">
        <v>4898</v>
      </c>
      <c r="D220" s="2" t="s">
        <v>103</v>
      </c>
      <c r="E220" s="111" t="s">
        <v>26</v>
      </c>
      <c r="F220" s="111"/>
      <c r="G220" s="111"/>
      <c r="H220" s="111"/>
      <c r="I220" s="111"/>
    </row>
    <row r="221" spans="1:9">
      <c r="A221" s="2"/>
      <c r="B221" s="2"/>
      <c r="C221" s="2">
        <v>460</v>
      </c>
      <c r="D221" s="2" t="s">
        <v>20</v>
      </c>
      <c r="E221" s="111" t="s">
        <v>25</v>
      </c>
      <c r="F221" s="111"/>
      <c r="G221" s="111"/>
      <c r="H221" s="111"/>
      <c r="I221" s="111"/>
    </row>
    <row r="222" spans="1:9">
      <c r="A222" s="2"/>
      <c r="B222" s="2"/>
      <c r="C222" s="2">
        <v>207</v>
      </c>
      <c r="D222" s="2" t="s">
        <v>97</v>
      </c>
      <c r="E222" s="111" t="s">
        <v>21</v>
      </c>
      <c r="F222" s="111"/>
      <c r="G222" s="111"/>
      <c r="H222" s="111"/>
      <c r="I222" s="111"/>
    </row>
    <row r="223" spans="1:9">
      <c r="A223" s="2"/>
      <c r="B223" s="2"/>
      <c r="C223" s="2">
        <v>222212</v>
      </c>
      <c r="D223" s="2" t="s">
        <v>120</v>
      </c>
      <c r="E223" s="111" t="s">
        <v>104</v>
      </c>
      <c r="F223" s="111"/>
      <c r="G223" s="111"/>
      <c r="H223" s="111"/>
      <c r="I223" s="111"/>
    </row>
    <row r="224" spans="1:9">
      <c r="A224" s="2"/>
      <c r="B224" s="2"/>
      <c r="C224" s="2">
        <v>78148</v>
      </c>
      <c r="D224" s="2" t="s">
        <v>111</v>
      </c>
      <c r="E224" s="111" t="s">
        <v>108</v>
      </c>
      <c r="F224" s="111"/>
      <c r="G224" s="111"/>
      <c r="H224" s="111"/>
      <c r="I224" s="111"/>
    </row>
    <row r="225" spans="1:9">
      <c r="A225" s="2"/>
      <c r="B225" s="2"/>
      <c r="C225" s="2"/>
      <c r="D225" s="2"/>
      <c r="E225" s="111"/>
      <c r="F225" s="111"/>
      <c r="G225" s="111"/>
      <c r="H225" s="111"/>
      <c r="I225" s="111"/>
    </row>
    <row r="226" spans="1:9">
      <c r="A226" s="2"/>
      <c r="B226" s="2"/>
      <c r="C226" s="2"/>
      <c r="D226" s="2"/>
      <c r="E226" s="111"/>
      <c r="F226" s="111"/>
      <c r="G226" s="111"/>
      <c r="H226" s="111"/>
      <c r="I226" s="111"/>
    </row>
    <row r="227" spans="1:9">
      <c r="A227" s="2"/>
      <c r="B227" s="2"/>
      <c r="C227" s="2"/>
      <c r="D227" s="2"/>
      <c r="E227" s="111"/>
      <c r="F227" s="111"/>
      <c r="G227" s="111"/>
      <c r="H227" s="111"/>
      <c r="I227" s="111"/>
    </row>
    <row r="228" spans="1:9">
      <c r="A228" s="2"/>
      <c r="B228" s="2"/>
      <c r="C228" s="2"/>
      <c r="D228" s="2"/>
      <c r="E228" s="111"/>
      <c r="F228" s="111"/>
      <c r="G228" s="111"/>
      <c r="H228" s="111"/>
      <c r="I228" s="111"/>
    </row>
    <row r="229" spans="1:9">
      <c r="A229" s="2"/>
      <c r="B229" s="2"/>
      <c r="C229" s="2"/>
      <c r="D229" s="2"/>
      <c r="E229" s="111"/>
      <c r="F229" s="111"/>
      <c r="G229" s="111"/>
      <c r="H229" s="111"/>
      <c r="I229" s="111"/>
    </row>
    <row r="230" spans="1:9">
      <c r="A230" s="2"/>
      <c r="B230" s="2"/>
      <c r="C230" s="2"/>
      <c r="D230" s="2"/>
      <c r="E230" s="111"/>
      <c r="F230" s="111"/>
      <c r="G230" s="111"/>
      <c r="H230" s="111"/>
      <c r="I230" s="111"/>
    </row>
    <row r="231" spans="1:9">
      <c r="A231" s="2"/>
      <c r="B231" s="2"/>
      <c r="C231" s="2"/>
      <c r="D231" s="2"/>
      <c r="E231" s="111"/>
      <c r="F231" s="111"/>
      <c r="G231" s="111"/>
      <c r="H231" s="111"/>
      <c r="I231" s="111"/>
    </row>
    <row r="232" spans="1:9">
      <c r="A232" s="2"/>
      <c r="B232" s="2"/>
      <c r="C232" s="2"/>
      <c r="D232" s="2"/>
      <c r="E232" s="111"/>
      <c r="F232" s="111"/>
      <c r="G232" s="111"/>
      <c r="H232" s="111"/>
      <c r="I232" s="111"/>
    </row>
    <row r="233" spans="1:9">
      <c r="A233" s="2"/>
      <c r="B233" s="2"/>
      <c r="C233" s="2"/>
      <c r="D233" s="2"/>
      <c r="E233" s="111"/>
      <c r="F233" s="111"/>
      <c r="G233" s="111"/>
      <c r="H233" s="111"/>
      <c r="I233" s="111"/>
    </row>
    <row r="234" spans="1:9">
      <c r="A234" s="2"/>
      <c r="B234" s="2"/>
      <c r="C234" s="2"/>
      <c r="D234" s="2"/>
      <c r="E234" s="111"/>
      <c r="F234" s="111"/>
      <c r="G234" s="111"/>
      <c r="H234" s="111"/>
      <c r="I234" s="111"/>
    </row>
    <row r="235" spans="1:9">
      <c r="A235" s="2">
        <f>A215</f>
        <v>305925</v>
      </c>
      <c r="B235" s="2">
        <f>A215</f>
        <v>305925</v>
      </c>
      <c r="C235" s="111" t="s">
        <v>11</v>
      </c>
      <c r="D235" s="111"/>
      <c r="E235" s="111"/>
      <c r="F235" s="111"/>
      <c r="G235" s="111"/>
      <c r="H235" s="111"/>
      <c r="I235" s="111"/>
    </row>
    <row r="236" spans="1:9">
      <c r="A236" s="115" t="s">
        <v>121</v>
      </c>
      <c r="B236" s="116"/>
      <c r="C236" s="116"/>
      <c r="D236" s="116"/>
      <c r="E236" s="116"/>
      <c r="F236" s="116"/>
      <c r="G236" s="116"/>
      <c r="H236" s="117"/>
      <c r="I236" s="2" t="s">
        <v>13</v>
      </c>
    </row>
    <row r="238" spans="1:9">
      <c r="A238" t="s">
        <v>14</v>
      </c>
      <c r="D238" t="s">
        <v>15</v>
      </c>
    </row>
    <row r="239" spans="1:9">
      <c r="G239" t="s">
        <v>16</v>
      </c>
    </row>
    <row r="242" spans="1:9">
      <c r="A242" s="1"/>
      <c r="B242" s="1"/>
      <c r="C242" s="1"/>
      <c r="D242" s="1"/>
      <c r="E242" s="1"/>
      <c r="F242" s="1"/>
      <c r="G242" s="1"/>
      <c r="H242" s="1"/>
      <c r="I242" s="1"/>
    </row>
    <row r="243" spans="1:9">
      <c r="A243" s="2" t="s">
        <v>0</v>
      </c>
      <c r="B243" s="2" t="s">
        <v>1</v>
      </c>
      <c r="C243" s="2" t="s">
        <v>2</v>
      </c>
      <c r="D243" s="1"/>
      <c r="E243" s="112" t="s">
        <v>3</v>
      </c>
      <c r="F243" s="112"/>
      <c r="G243" s="1"/>
      <c r="H243" s="1"/>
      <c r="I243" s="1"/>
    </row>
    <row r="244" spans="1:9">
      <c r="A244" s="2">
        <v>30</v>
      </c>
      <c r="B244" s="2" t="s">
        <v>92</v>
      </c>
      <c r="C244" s="2">
        <v>1435</v>
      </c>
      <c r="D244" s="1"/>
      <c r="E244" s="2" t="s">
        <v>4</v>
      </c>
      <c r="F244" s="2">
        <v>8</v>
      </c>
      <c r="G244" s="1"/>
      <c r="H244" s="1"/>
      <c r="I244" s="1"/>
    </row>
    <row r="245" spans="1:9">
      <c r="A245" s="1" t="s">
        <v>5</v>
      </c>
      <c r="B245" s="1"/>
      <c r="C245" s="1"/>
      <c r="D245" s="1"/>
      <c r="E245" s="1"/>
      <c r="F245" s="1"/>
      <c r="G245" s="1"/>
      <c r="H245" s="1"/>
      <c r="I245" s="1"/>
    </row>
    <row r="246" spans="1:9">
      <c r="A246" s="1"/>
      <c r="B246" s="113" t="s">
        <v>122</v>
      </c>
      <c r="C246" s="113"/>
      <c r="D246" s="113"/>
      <c r="E246" s="113"/>
      <c r="F246" s="113"/>
      <c r="G246" s="113"/>
      <c r="H246" s="113"/>
      <c r="I246" s="113"/>
    </row>
    <row r="247" spans="1:9">
      <c r="A247" s="1"/>
      <c r="B247" s="3"/>
      <c r="C247" s="3"/>
      <c r="D247" s="3"/>
      <c r="E247" s="3"/>
      <c r="F247" s="3"/>
      <c r="G247" s="3"/>
      <c r="H247" s="3"/>
      <c r="I247" s="3"/>
    </row>
    <row r="248" spans="1:9">
      <c r="A248" s="1"/>
      <c r="B248" s="1"/>
      <c r="C248" s="1"/>
      <c r="D248" s="1"/>
      <c r="E248" s="1"/>
      <c r="F248" s="1"/>
      <c r="G248" s="1"/>
      <c r="H248" s="1"/>
      <c r="I248" s="1"/>
    </row>
    <row r="249" spans="1:9">
      <c r="A249" s="4" t="s">
        <v>6</v>
      </c>
      <c r="B249" s="4" t="s">
        <v>7</v>
      </c>
      <c r="C249" s="4" t="s">
        <v>8</v>
      </c>
      <c r="D249" s="4" t="s">
        <v>9</v>
      </c>
      <c r="E249" s="114" t="s">
        <v>10</v>
      </c>
      <c r="F249" s="114"/>
      <c r="G249" s="114"/>
      <c r="H249" s="114"/>
      <c r="I249" s="114"/>
    </row>
    <row r="250" spans="1:9">
      <c r="A250" s="2">
        <f>SUM(C250:C269)</f>
        <v>57764</v>
      </c>
      <c r="B250" s="2"/>
      <c r="C250" s="2"/>
      <c r="D250" s="2"/>
      <c r="E250" s="111" t="s">
        <v>17</v>
      </c>
      <c r="F250" s="111"/>
      <c r="G250" s="111"/>
      <c r="H250" s="111"/>
      <c r="I250" s="111"/>
    </row>
    <row r="251" spans="1:9">
      <c r="A251" s="2"/>
      <c r="B251" s="2"/>
      <c r="C251" s="2"/>
      <c r="D251" s="2"/>
      <c r="E251" s="111" t="s">
        <v>18</v>
      </c>
      <c r="F251" s="111"/>
      <c r="G251" s="111"/>
      <c r="H251" s="111"/>
      <c r="I251" s="111"/>
    </row>
    <row r="252" spans="1:9">
      <c r="A252" s="2"/>
      <c r="B252" s="2"/>
      <c r="C252" s="2"/>
      <c r="D252" s="2"/>
      <c r="E252" s="111"/>
      <c r="F252" s="111"/>
      <c r="G252" s="111"/>
      <c r="H252" s="111"/>
      <c r="I252" s="111"/>
    </row>
    <row r="253" spans="1:9">
      <c r="A253" s="2"/>
      <c r="B253" s="2"/>
      <c r="C253" s="2"/>
      <c r="D253" s="2"/>
      <c r="E253" s="111"/>
      <c r="F253" s="111"/>
      <c r="G253" s="111"/>
      <c r="H253" s="111"/>
      <c r="I253" s="111"/>
    </row>
    <row r="254" spans="1:9">
      <c r="A254" s="2"/>
      <c r="B254" s="2">
        <f>A250</f>
        <v>57764</v>
      </c>
      <c r="C254" s="2"/>
      <c r="D254" s="2"/>
      <c r="E254" s="111" t="s">
        <v>19</v>
      </c>
      <c r="F254" s="111"/>
      <c r="G254" s="111"/>
      <c r="H254" s="111"/>
      <c r="I254" s="111"/>
    </row>
    <row r="255" spans="1:9">
      <c r="A255" s="2"/>
      <c r="B255" s="2"/>
      <c r="C255" s="24">
        <v>1315</v>
      </c>
      <c r="D255" s="2" t="s">
        <v>102</v>
      </c>
      <c r="E255" s="111" t="s">
        <v>25</v>
      </c>
      <c r="F255" s="111"/>
      <c r="G255" s="111"/>
      <c r="H255" s="111"/>
      <c r="I255" s="111"/>
    </row>
    <row r="256" spans="1:9">
      <c r="A256" s="2"/>
      <c r="B256" s="2"/>
      <c r="C256" s="2">
        <v>29540</v>
      </c>
      <c r="D256" s="2" t="s">
        <v>102</v>
      </c>
      <c r="E256" s="111" t="s">
        <v>104</v>
      </c>
      <c r="F256" s="111"/>
      <c r="G256" s="111"/>
      <c r="H256" s="111"/>
      <c r="I256" s="111"/>
    </row>
    <row r="257" spans="1:10">
      <c r="A257" s="2"/>
      <c r="B257" s="2"/>
      <c r="C257" s="2">
        <v>4569</v>
      </c>
      <c r="D257" s="2" t="s">
        <v>130</v>
      </c>
      <c r="E257" s="111" t="s">
        <v>26</v>
      </c>
      <c r="F257" s="111"/>
      <c r="G257" s="111"/>
      <c r="H257" s="111"/>
      <c r="I257" s="111"/>
    </row>
    <row r="258" spans="1:10">
      <c r="A258" s="2"/>
      <c r="B258" s="2"/>
      <c r="C258" s="2">
        <v>2710</v>
      </c>
      <c r="D258" s="2" t="s">
        <v>130</v>
      </c>
      <c r="E258" s="111" t="s">
        <v>26</v>
      </c>
      <c r="F258" s="111"/>
      <c r="G258" s="111"/>
      <c r="H258" s="111"/>
      <c r="I258" s="111"/>
    </row>
    <row r="259" spans="1:10">
      <c r="A259" s="2"/>
      <c r="B259" s="2"/>
      <c r="C259" s="2">
        <v>2764</v>
      </c>
      <c r="D259" s="2" t="s">
        <v>120</v>
      </c>
      <c r="E259" s="111" t="s">
        <v>108</v>
      </c>
      <c r="F259" s="111"/>
      <c r="G259" s="111"/>
      <c r="H259" s="111"/>
      <c r="I259" s="111"/>
    </row>
    <row r="260" spans="1:10">
      <c r="A260" s="2"/>
      <c r="B260" s="2"/>
      <c r="C260" s="2">
        <v>2530</v>
      </c>
      <c r="D260" s="2" t="s">
        <v>136</v>
      </c>
      <c r="E260" s="111" t="s">
        <v>108</v>
      </c>
      <c r="F260" s="111"/>
      <c r="G260" s="111"/>
      <c r="H260" s="111"/>
      <c r="I260" s="111"/>
    </row>
    <row r="261" spans="1:10">
      <c r="A261" s="2"/>
      <c r="B261" s="2"/>
      <c r="C261" s="2">
        <v>3638</v>
      </c>
      <c r="D261" s="2" t="s">
        <v>143</v>
      </c>
      <c r="E261" s="111" t="s">
        <v>108</v>
      </c>
      <c r="F261" s="111"/>
      <c r="G261" s="111"/>
      <c r="H261" s="111"/>
      <c r="I261" s="111"/>
    </row>
    <row r="262" spans="1:10">
      <c r="A262" s="2"/>
      <c r="B262" s="2"/>
      <c r="C262" s="2">
        <v>4030</v>
      </c>
      <c r="D262" s="2" t="s">
        <v>97</v>
      </c>
      <c r="E262" s="111" t="s">
        <v>108</v>
      </c>
      <c r="F262" s="111"/>
      <c r="G262" s="111"/>
      <c r="H262" s="111"/>
      <c r="I262" s="111"/>
    </row>
    <row r="263" spans="1:10">
      <c r="A263" s="2"/>
      <c r="B263" s="2"/>
      <c r="C263" s="2">
        <v>6668</v>
      </c>
      <c r="D263" s="2" t="s">
        <v>144</v>
      </c>
      <c r="E263" s="111" t="s">
        <v>108</v>
      </c>
      <c r="F263" s="111"/>
      <c r="G263" s="111"/>
      <c r="H263" s="111"/>
      <c r="I263" s="111"/>
    </row>
    <row r="264" spans="1:10">
      <c r="A264" s="2"/>
      <c r="B264" s="2"/>
      <c r="C264" s="2"/>
      <c r="D264" s="2"/>
      <c r="E264" s="111"/>
      <c r="F264" s="111"/>
      <c r="G264" s="111"/>
      <c r="H264" s="111"/>
      <c r="I264" s="111"/>
    </row>
    <row r="265" spans="1:10">
      <c r="A265" s="2"/>
      <c r="B265" s="2"/>
      <c r="C265" s="2"/>
      <c r="D265" s="2"/>
      <c r="E265" s="111"/>
      <c r="F265" s="111"/>
      <c r="G265" s="111"/>
      <c r="H265" s="111"/>
      <c r="I265" s="111"/>
      <c r="J265">
        <f>SUM(C259:C265)</f>
        <v>19630</v>
      </c>
    </row>
    <row r="266" spans="1:10">
      <c r="A266" s="2"/>
      <c r="B266" s="2"/>
      <c r="C266" s="2"/>
      <c r="D266" s="2"/>
      <c r="E266" s="111"/>
      <c r="F266" s="111"/>
      <c r="G266" s="111"/>
      <c r="H266" s="111"/>
      <c r="I266" s="111"/>
    </row>
    <row r="267" spans="1:10">
      <c r="A267" s="2"/>
      <c r="B267" s="2"/>
      <c r="C267" s="2"/>
      <c r="D267" s="2"/>
      <c r="E267" s="111"/>
      <c r="F267" s="111"/>
      <c r="G267" s="111"/>
      <c r="H267" s="111"/>
      <c r="I267" s="111"/>
    </row>
    <row r="268" spans="1:10">
      <c r="A268" s="2"/>
      <c r="B268" s="2"/>
      <c r="C268" s="2"/>
      <c r="D268" s="2"/>
      <c r="E268" s="111"/>
      <c r="F268" s="111"/>
      <c r="G268" s="111"/>
      <c r="H268" s="111"/>
      <c r="I268" s="111"/>
    </row>
    <row r="269" spans="1:10">
      <c r="A269" s="2"/>
      <c r="B269" s="2"/>
      <c r="C269" s="2"/>
      <c r="D269" s="2"/>
      <c r="E269" s="111"/>
      <c r="F269" s="111"/>
      <c r="G269" s="111"/>
      <c r="H269" s="111"/>
      <c r="I269" s="111"/>
    </row>
    <row r="270" spans="1:10">
      <c r="A270" s="2">
        <f>A250</f>
        <v>57764</v>
      </c>
      <c r="B270" s="2">
        <f>A250</f>
        <v>57764</v>
      </c>
      <c r="C270" s="111" t="s">
        <v>11</v>
      </c>
      <c r="D270" s="111"/>
      <c r="E270" s="111"/>
      <c r="F270" s="111"/>
      <c r="G270" s="111"/>
      <c r="H270" s="111"/>
      <c r="I270" s="111"/>
    </row>
    <row r="271" spans="1:10">
      <c r="A271" s="115" t="s">
        <v>145</v>
      </c>
      <c r="B271" s="116"/>
      <c r="C271" s="116"/>
      <c r="D271" s="116"/>
      <c r="E271" s="116"/>
      <c r="F271" s="116"/>
      <c r="G271" s="116"/>
      <c r="H271" s="117"/>
      <c r="I271" s="2" t="s">
        <v>13</v>
      </c>
    </row>
    <row r="273" spans="1:9">
      <c r="A273" t="s">
        <v>14</v>
      </c>
      <c r="D273" t="s">
        <v>15</v>
      </c>
    </row>
    <row r="274" spans="1:9">
      <c r="G274" t="s">
        <v>16</v>
      </c>
    </row>
    <row r="276" spans="1:9">
      <c r="A276" s="1"/>
      <c r="B276" s="1"/>
      <c r="C276" s="1"/>
      <c r="D276" s="1"/>
      <c r="E276" s="1"/>
      <c r="F276" s="1"/>
      <c r="G276" s="1"/>
      <c r="H276" s="1"/>
      <c r="I276" s="1"/>
    </row>
    <row r="277" spans="1:9">
      <c r="A277" s="2" t="s">
        <v>0</v>
      </c>
      <c r="B277" s="2" t="s">
        <v>1</v>
      </c>
      <c r="C277" s="2" t="s">
        <v>2</v>
      </c>
      <c r="D277" s="1"/>
      <c r="E277" s="112" t="s">
        <v>3</v>
      </c>
      <c r="F277" s="112"/>
      <c r="G277" s="1"/>
      <c r="H277" s="1"/>
      <c r="I277" s="1"/>
    </row>
    <row r="278" spans="1:9">
      <c r="A278" s="2">
        <v>30</v>
      </c>
      <c r="B278" s="2" t="s">
        <v>93</v>
      </c>
      <c r="C278" s="2">
        <v>1435</v>
      </c>
      <c r="D278" s="1"/>
      <c r="E278" s="2" t="s">
        <v>4</v>
      </c>
      <c r="F278" s="2">
        <v>9</v>
      </c>
      <c r="G278" s="1"/>
      <c r="H278" s="1"/>
      <c r="I278" s="1"/>
    </row>
    <row r="279" spans="1:9">
      <c r="A279" s="1" t="s">
        <v>5</v>
      </c>
      <c r="B279" s="1"/>
      <c r="C279" s="1"/>
      <c r="D279" s="1"/>
      <c r="E279" s="1"/>
      <c r="F279" s="1"/>
      <c r="G279" s="1"/>
      <c r="H279" s="1"/>
      <c r="I279" s="1"/>
    </row>
    <row r="280" spans="1:9">
      <c r="A280" s="1"/>
      <c r="B280" s="113" t="s">
        <v>123</v>
      </c>
      <c r="C280" s="113"/>
      <c r="D280" s="113"/>
      <c r="E280" s="113"/>
      <c r="F280" s="113"/>
      <c r="G280" s="113"/>
      <c r="H280" s="113"/>
      <c r="I280" s="113"/>
    </row>
    <row r="281" spans="1:9">
      <c r="A281" s="1"/>
      <c r="B281" s="3"/>
      <c r="C281" s="3"/>
      <c r="D281" s="3"/>
      <c r="E281" s="3"/>
      <c r="F281" s="3"/>
      <c r="G281" s="3"/>
      <c r="H281" s="3"/>
      <c r="I281" s="3"/>
    </row>
    <row r="282" spans="1:9">
      <c r="A282" s="1"/>
      <c r="B282" s="1"/>
      <c r="C282" s="1"/>
      <c r="D282" s="1"/>
      <c r="E282" s="1"/>
      <c r="F282" s="1"/>
      <c r="G282" s="1"/>
      <c r="H282" s="1"/>
      <c r="I282" s="1"/>
    </row>
    <row r="283" spans="1:9">
      <c r="A283" s="4" t="s">
        <v>6</v>
      </c>
      <c r="B283" s="4" t="s">
        <v>7</v>
      </c>
      <c r="C283" s="4" t="s">
        <v>8</v>
      </c>
      <c r="D283" s="4" t="s">
        <v>9</v>
      </c>
      <c r="E283" s="114" t="s">
        <v>10</v>
      </c>
      <c r="F283" s="114"/>
      <c r="G283" s="114"/>
      <c r="H283" s="114"/>
      <c r="I283" s="114"/>
    </row>
    <row r="284" spans="1:9">
      <c r="A284" s="2">
        <f>SUM(C284:C303)</f>
        <v>22925</v>
      </c>
      <c r="B284" s="2"/>
      <c r="C284" s="2"/>
      <c r="D284" s="2"/>
      <c r="E284" s="111" t="s">
        <v>17</v>
      </c>
      <c r="F284" s="111"/>
      <c r="G284" s="111"/>
      <c r="H284" s="111"/>
      <c r="I284" s="111"/>
    </row>
    <row r="285" spans="1:9">
      <c r="A285" s="2"/>
      <c r="B285" s="2"/>
      <c r="C285" s="2"/>
      <c r="D285" s="2"/>
      <c r="E285" s="111" t="s">
        <v>18</v>
      </c>
      <c r="F285" s="111"/>
      <c r="G285" s="111"/>
      <c r="H285" s="111"/>
      <c r="I285" s="111"/>
    </row>
    <row r="286" spans="1:9">
      <c r="A286" s="2"/>
      <c r="B286" s="2"/>
      <c r="C286" s="2"/>
      <c r="D286" s="2"/>
      <c r="E286" s="111"/>
      <c r="F286" s="111"/>
      <c r="G286" s="111"/>
      <c r="H286" s="111"/>
      <c r="I286" s="111"/>
    </row>
    <row r="287" spans="1:9">
      <c r="A287" s="2"/>
      <c r="B287" s="2"/>
      <c r="C287" s="2"/>
      <c r="D287" s="2"/>
      <c r="E287" s="111"/>
      <c r="F287" s="111"/>
      <c r="G287" s="111"/>
      <c r="H287" s="111"/>
      <c r="I287" s="111"/>
    </row>
    <row r="288" spans="1:9">
      <c r="A288" s="2"/>
      <c r="B288" s="2">
        <f>A284</f>
        <v>22925</v>
      </c>
      <c r="C288" s="2"/>
      <c r="D288" s="2"/>
      <c r="E288" s="111" t="s">
        <v>19</v>
      </c>
      <c r="F288" s="111"/>
      <c r="G288" s="111"/>
      <c r="H288" s="111"/>
      <c r="I288" s="111"/>
    </row>
    <row r="289" spans="1:10">
      <c r="A289" s="2"/>
      <c r="B289" s="2"/>
      <c r="C289" s="2">
        <v>35</v>
      </c>
      <c r="D289" s="2" t="s">
        <v>20</v>
      </c>
      <c r="E289" s="111" t="s">
        <v>127</v>
      </c>
      <c r="F289" s="111"/>
      <c r="G289" s="111"/>
      <c r="H289" s="111"/>
      <c r="I289" s="111"/>
    </row>
    <row r="290" spans="1:10">
      <c r="A290" s="2"/>
      <c r="B290" s="2"/>
      <c r="C290" s="2">
        <v>1000</v>
      </c>
      <c r="D290" s="2" t="s">
        <v>20</v>
      </c>
      <c r="E290" s="111" t="s">
        <v>21</v>
      </c>
      <c r="F290" s="111"/>
      <c r="G290" s="111"/>
      <c r="H290" s="111"/>
      <c r="I290" s="111"/>
    </row>
    <row r="291" spans="1:10">
      <c r="A291" s="2"/>
      <c r="B291" s="2"/>
      <c r="C291" s="2">
        <v>5616</v>
      </c>
      <c r="D291" s="2" t="s">
        <v>128</v>
      </c>
      <c r="E291" s="111" t="s">
        <v>26</v>
      </c>
      <c r="F291" s="111"/>
      <c r="G291" s="111"/>
      <c r="H291" s="111"/>
      <c r="I291" s="111"/>
    </row>
    <row r="292" spans="1:10">
      <c r="A292" s="2"/>
      <c r="B292" s="2"/>
      <c r="C292" s="2">
        <v>450</v>
      </c>
      <c r="D292" s="2" t="s">
        <v>102</v>
      </c>
      <c r="E292" s="111" t="s">
        <v>108</v>
      </c>
      <c r="F292" s="111"/>
      <c r="G292" s="111"/>
      <c r="H292" s="111"/>
      <c r="I292" s="111"/>
    </row>
    <row r="293" spans="1:10">
      <c r="A293" s="2"/>
      <c r="B293" s="2"/>
      <c r="C293" s="2">
        <v>1889</v>
      </c>
      <c r="D293" s="2" t="s">
        <v>129</v>
      </c>
      <c r="E293" s="111" t="s">
        <v>108</v>
      </c>
      <c r="F293" s="111"/>
      <c r="G293" s="111"/>
      <c r="H293" s="111"/>
      <c r="I293" s="111"/>
    </row>
    <row r="294" spans="1:10">
      <c r="A294" s="2"/>
      <c r="B294" s="2"/>
      <c r="C294" s="2">
        <v>5541</v>
      </c>
      <c r="D294" s="2" t="s">
        <v>130</v>
      </c>
      <c r="E294" s="111" t="s">
        <v>108</v>
      </c>
      <c r="F294" s="111"/>
      <c r="G294" s="111"/>
      <c r="H294" s="111"/>
      <c r="I294" s="111"/>
    </row>
    <row r="295" spans="1:10">
      <c r="A295" s="2"/>
      <c r="B295" s="2"/>
      <c r="C295" s="2">
        <v>1892</v>
      </c>
      <c r="D295" s="2" t="s">
        <v>131</v>
      </c>
      <c r="E295" s="111" t="s">
        <v>108</v>
      </c>
      <c r="F295" s="111"/>
      <c r="G295" s="111"/>
      <c r="H295" s="111"/>
      <c r="I295" s="111"/>
    </row>
    <row r="296" spans="1:10">
      <c r="A296" s="2"/>
      <c r="B296" s="2"/>
      <c r="C296" s="2">
        <v>836</v>
      </c>
      <c r="D296" s="2" t="s">
        <v>132</v>
      </c>
      <c r="E296" s="111" t="s">
        <v>108</v>
      </c>
      <c r="F296" s="111"/>
      <c r="G296" s="111"/>
      <c r="H296" s="111"/>
      <c r="I296" s="111"/>
    </row>
    <row r="297" spans="1:10">
      <c r="A297" s="2"/>
      <c r="B297" s="2"/>
      <c r="C297" s="2">
        <v>1982</v>
      </c>
      <c r="D297" s="2" t="s">
        <v>133</v>
      </c>
      <c r="E297" s="111" t="s">
        <v>108</v>
      </c>
      <c r="F297" s="111"/>
      <c r="G297" s="111"/>
      <c r="H297" s="111"/>
      <c r="I297" s="111"/>
    </row>
    <row r="298" spans="1:10">
      <c r="A298" s="2"/>
      <c r="B298" s="2"/>
      <c r="C298" s="2">
        <v>3684</v>
      </c>
      <c r="D298" s="2" t="s">
        <v>134</v>
      </c>
      <c r="E298" s="111" t="s">
        <v>108</v>
      </c>
      <c r="F298" s="111"/>
      <c r="G298" s="111"/>
      <c r="H298" s="111"/>
      <c r="I298" s="111"/>
      <c r="J298">
        <f>SUM(C292:C298)</f>
        <v>16274</v>
      </c>
    </row>
    <row r="299" spans="1:10">
      <c r="A299" s="2"/>
      <c r="B299" s="2"/>
      <c r="C299" s="2"/>
      <c r="D299" s="2"/>
      <c r="E299" s="111"/>
      <c r="F299" s="111"/>
      <c r="G299" s="111"/>
      <c r="H299" s="111"/>
      <c r="I299" s="111"/>
    </row>
    <row r="300" spans="1:10">
      <c r="A300" s="2"/>
      <c r="B300" s="2"/>
      <c r="C300" s="2"/>
      <c r="D300" s="2"/>
      <c r="E300" s="111"/>
      <c r="F300" s="111"/>
      <c r="G300" s="111"/>
      <c r="H300" s="111"/>
      <c r="I300" s="111"/>
    </row>
    <row r="301" spans="1:10">
      <c r="A301" s="2"/>
      <c r="B301" s="2"/>
      <c r="C301" s="2"/>
      <c r="D301" s="2"/>
      <c r="E301" s="111"/>
      <c r="F301" s="111"/>
      <c r="G301" s="111"/>
      <c r="H301" s="111"/>
      <c r="I301" s="111"/>
    </row>
    <row r="302" spans="1:10">
      <c r="A302" s="2"/>
      <c r="B302" s="2"/>
      <c r="C302" s="2"/>
      <c r="D302" s="2"/>
      <c r="E302" s="111"/>
      <c r="F302" s="111"/>
      <c r="G302" s="111"/>
      <c r="H302" s="111"/>
      <c r="I302" s="111"/>
    </row>
    <row r="303" spans="1:10">
      <c r="A303" s="2"/>
      <c r="B303" s="2"/>
      <c r="C303" s="2"/>
      <c r="D303" s="2"/>
      <c r="E303" s="111"/>
      <c r="F303" s="111"/>
      <c r="G303" s="111"/>
      <c r="H303" s="111"/>
      <c r="I303" s="111"/>
    </row>
    <row r="304" spans="1:10">
      <c r="A304" s="2">
        <f>A284</f>
        <v>22925</v>
      </c>
      <c r="B304" s="2">
        <f>A284</f>
        <v>22925</v>
      </c>
      <c r="C304" s="111" t="s">
        <v>11</v>
      </c>
      <c r="D304" s="111"/>
      <c r="E304" s="111"/>
      <c r="F304" s="111"/>
      <c r="G304" s="111"/>
      <c r="H304" s="111"/>
      <c r="I304" s="111"/>
    </row>
    <row r="305" spans="1:9">
      <c r="A305" s="115" t="s">
        <v>135</v>
      </c>
      <c r="B305" s="116"/>
      <c r="C305" s="116"/>
      <c r="D305" s="116"/>
      <c r="E305" s="116"/>
      <c r="F305" s="116"/>
      <c r="G305" s="116"/>
      <c r="H305" s="117"/>
      <c r="I305" s="2" t="s">
        <v>13</v>
      </c>
    </row>
    <row r="307" spans="1:9">
      <c r="A307" t="s">
        <v>14</v>
      </c>
      <c r="D307" t="s">
        <v>15</v>
      </c>
    </row>
    <row r="308" spans="1:9">
      <c r="G308" t="s">
        <v>16</v>
      </c>
    </row>
    <row r="311" spans="1:9">
      <c r="A311" s="1"/>
      <c r="B311" s="1"/>
      <c r="C311" s="1"/>
      <c r="D311" s="1"/>
      <c r="E311" s="1"/>
      <c r="F311" s="1"/>
      <c r="G311" s="1"/>
      <c r="H311" s="1"/>
      <c r="I311" s="1"/>
    </row>
    <row r="312" spans="1:9">
      <c r="A312" s="2" t="s">
        <v>0</v>
      </c>
      <c r="B312" s="2" t="s">
        <v>1</v>
      </c>
      <c r="C312" s="2" t="s">
        <v>2</v>
      </c>
      <c r="D312" s="1"/>
      <c r="E312" s="112" t="s">
        <v>3</v>
      </c>
      <c r="F312" s="112"/>
      <c r="G312" s="1"/>
      <c r="H312" s="1"/>
      <c r="I312" s="1"/>
    </row>
    <row r="313" spans="1:9">
      <c r="A313" s="2">
        <v>30</v>
      </c>
      <c r="B313" s="2" t="s">
        <v>94</v>
      </c>
      <c r="C313" s="2">
        <v>1435</v>
      </c>
      <c r="D313" s="1"/>
      <c r="E313" s="2" t="s">
        <v>4</v>
      </c>
      <c r="F313" s="2">
        <v>10</v>
      </c>
      <c r="G313" s="1"/>
      <c r="H313" s="1"/>
      <c r="I313" s="1"/>
    </row>
    <row r="314" spans="1:9">
      <c r="A314" s="1" t="s">
        <v>5</v>
      </c>
      <c r="B314" s="1"/>
      <c r="C314" s="1"/>
      <c r="D314" s="1"/>
      <c r="E314" s="1"/>
      <c r="F314" s="1"/>
      <c r="G314" s="1"/>
      <c r="H314" s="1"/>
      <c r="I314" s="1"/>
    </row>
    <row r="315" spans="1:9">
      <c r="A315" s="1"/>
      <c r="B315" s="113" t="s">
        <v>124</v>
      </c>
      <c r="C315" s="113"/>
      <c r="D315" s="113"/>
      <c r="E315" s="113"/>
      <c r="F315" s="113"/>
      <c r="G315" s="113"/>
      <c r="H315" s="113"/>
      <c r="I315" s="113"/>
    </row>
    <row r="316" spans="1:9">
      <c r="A316" s="1"/>
      <c r="B316" s="3"/>
      <c r="C316" s="3"/>
      <c r="D316" s="3"/>
      <c r="E316" s="3"/>
      <c r="F316" s="3"/>
      <c r="G316" s="3"/>
      <c r="H316" s="3"/>
      <c r="I316" s="3"/>
    </row>
    <row r="317" spans="1:9">
      <c r="A317" s="1"/>
      <c r="B317" s="1"/>
      <c r="C317" s="1"/>
      <c r="D317" s="1"/>
      <c r="E317" s="1"/>
      <c r="F317" s="1"/>
      <c r="G317" s="1"/>
      <c r="H317" s="1"/>
      <c r="I317" s="1"/>
    </row>
    <row r="318" spans="1:9">
      <c r="A318" s="4" t="s">
        <v>6</v>
      </c>
      <c r="B318" s="4" t="s">
        <v>7</v>
      </c>
      <c r="C318" s="4" t="s">
        <v>8</v>
      </c>
      <c r="D318" s="4" t="s">
        <v>9</v>
      </c>
      <c r="E318" s="114" t="s">
        <v>10</v>
      </c>
      <c r="F318" s="114"/>
      <c r="G318" s="114"/>
      <c r="H318" s="114"/>
      <c r="I318" s="114"/>
    </row>
    <row r="319" spans="1:9">
      <c r="A319" s="2">
        <f>SUM(C319:C338)</f>
        <v>25832</v>
      </c>
      <c r="B319" s="2"/>
      <c r="C319" s="2"/>
      <c r="D319" s="2"/>
      <c r="E319" s="111" t="s">
        <v>17</v>
      </c>
      <c r="F319" s="111"/>
      <c r="G319" s="111"/>
      <c r="H319" s="111"/>
      <c r="I319" s="111"/>
    </row>
    <row r="320" spans="1:9">
      <c r="A320" s="2"/>
      <c r="B320" s="2"/>
      <c r="C320" s="2"/>
      <c r="D320" s="2"/>
      <c r="E320" s="111" t="s">
        <v>18</v>
      </c>
      <c r="F320" s="111"/>
      <c r="G320" s="111"/>
      <c r="H320" s="111"/>
      <c r="I320" s="111"/>
    </row>
    <row r="321" spans="1:10">
      <c r="A321" s="2"/>
      <c r="B321" s="2"/>
      <c r="C321" s="2"/>
      <c r="D321" s="2"/>
      <c r="E321" s="111"/>
      <c r="F321" s="111"/>
      <c r="G321" s="111"/>
      <c r="H321" s="111"/>
      <c r="I321" s="111"/>
    </row>
    <row r="322" spans="1:10">
      <c r="A322" s="2"/>
      <c r="B322" s="2"/>
      <c r="C322" s="2"/>
      <c r="D322" s="2"/>
      <c r="E322" s="111"/>
      <c r="F322" s="111"/>
      <c r="G322" s="111"/>
      <c r="H322" s="111"/>
      <c r="I322" s="111"/>
    </row>
    <row r="323" spans="1:10">
      <c r="A323" s="2"/>
      <c r="B323" s="2">
        <f>A319</f>
        <v>25832</v>
      </c>
      <c r="C323" s="2"/>
      <c r="D323" s="2"/>
      <c r="E323" s="111" t="s">
        <v>19</v>
      </c>
      <c r="F323" s="111"/>
      <c r="G323" s="111"/>
      <c r="H323" s="111"/>
      <c r="I323" s="111"/>
    </row>
    <row r="324" spans="1:10">
      <c r="A324" s="2"/>
      <c r="B324" s="2"/>
      <c r="C324" s="24">
        <v>11042</v>
      </c>
      <c r="D324" s="2" t="s">
        <v>97</v>
      </c>
      <c r="E324" s="111" t="s">
        <v>25</v>
      </c>
      <c r="F324" s="111"/>
      <c r="G324" s="111"/>
      <c r="H324" s="111"/>
      <c r="I324" s="111"/>
    </row>
    <row r="325" spans="1:10">
      <c r="A325" s="2"/>
      <c r="B325" s="2"/>
      <c r="C325" s="2">
        <v>2471</v>
      </c>
      <c r="D325" s="2" t="s">
        <v>98</v>
      </c>
      <c r="E325" s="111" t="s">
        <v>26</v>
      </c>
      <c r="F325" s="111"/>
      <c r="G325" s="111"/>
      <c r="H325" s="111"/>
      <c r="I325" s="111"/>
    </row>
    <row r="326" spans="1:10">
      <c r="A326" s="2"/>
      <c r="B326" s="2"/>
      <c r="C326" s="2">
        <v>2995</v>
      </c>
      <c r="D326" s="2" t="s">
        <v>111</v>
      </c>
      <c r="E326" s="111" t="s">
        <v>26</v>
      </c>
      <c r="F326" s="111"/>
      <c r="G326" s="111"/>
      <c r="H326" s="111"/>
      <c r="I326" s="111"/>
    </row>
    <row r="327" spans="1:10">
      <c r="A327" s="2"/>
      <c r="B327" s="2"/>
      <c r="C327" s="2">
        <v>2357</v>
      </c>
      <c r="D327" s="2" t="s">
        <v>136</v>
      </c>
      <c r="E327" s="111" t="s">
        <v>108</v>
      </c>
      <c r="F327" s="111"/>
      <c r="G327" s="111"/>
      <c r="H327" s="111"/>
      <c r="I327" s="111"/>
    </row>
    <row r="328" spans="1:10">
      <c r="A328" s="2"/>
      <c r="B328" s="2"/>
      <c r="C328" s="2">
        <v>1002</v>
      </c>
      <c r="D328" s="2" t="s">
        <v>120</v>
      </c>
      <c r="E328" s="111" t="s">
        <v>108</v>
      </c>
      <c r="F328" s="111"/>
      <c r="G328" s="111"/>
      <c r="H328" s="111"/>
      <c r="I328" s="111"/>
    </row>
    <row r="329" spans="1:10">
      <c r="A329" s="2"/>
      <c r="B329" s="2"/>
      <c r="C329" s="2">
        <v>356</v>
      </c>
      <c r="D329" s="2" t="s">
        <v>102</v>
      </c>
      <c r="E329" s="111" t="s">
        <v>108</v>
      </c>
      <c r="F329" s="111"/>
      <c r="G329" s="111"/>
      <c r="H329" s="111"/>
      <c r="I329" s="111"/>
    </row>
    <row r="330" spans="1:10">
      <c r="A330" s="2"/>
      <c r="B330" s="2"/>
      <c r="C330" s="2">
        <v>2574</v>
      </c>
      <c r="D330" s="2" t="s">
        <v>136</v>
      </c>
      <c r="E330" s="111" t="s">
        <v>108</v>
      </c>
      <c r="F330" s="111"/>
      <c r="G330" s="111"/>
      <c r="H330" s="111"/>
      <c r="I330" s="111"/>
    </row>
    <row r="331" spans="1:10">
      <c r="A331" s="2"/>
      <c r="B331" s="2"/>
      <c r="C331" s="2">
        <v>1700</v>
      </c>
      <c r="D331" s="2" t="s">
        <v>137</v>
      </c>
      <c r="E331" s="111" t="s">
        <v>108</v>
      </c>
      <c r="F331" s="111"/>
      <c r="G331" s="111"/>
      <c r="H331" s="111"/>
      <c r="I331" s="111"/>
    </row>
    <row r="332" spans="1:10">
      <c r="A332" s="2"/>
      <c r="B332" s="2"/>
      <c r="C332" s="2">
        <v>665</v>
      </c>
      <c r="D332" s="2" t="s">
        <v>103</v>
      </c>
      <c r="E332" s="111" t="s">
        <v>108</v>
      </c>
      <c r="F332" s="111"/>
      <c r="G332" s="111"/>
      <c r="H332" s="111"/>
      <c r="I332" s="111"/>
    </row>
    <row r="333" spans="1:10">
      <c r="A333" s="2"/>
      <c r="B333" s="2"/>
      <c r="C333" s="2">
        <v>670</v>
      </c>
      <c r="D333" s="2" t="s">
        <v>117</v>
      </c>
      <c r="E333" s="111" t="s">
        <v>108</v>
      </c>
      <c r="F333" s="111"/>
      <c r="G333" s="111"/>
      <c r="H333" s="111"/>
      <c r="I333" s="111"/>
      <c r="J333">
        <f>SUM(C327:C333)</f>
        <v>9324</v>
      </c>
    </row>
    <row r="334" spans="1:10">
      <c r="A334" s="2"/>
      <c r="B334" s="2"/>
      <c r="C334" s="2"/>
      <c r="D334" s="2"/>
      <c r="E334" s="111"/>
      <c r="F334" s="111"/>
      <c r="G334" s="111"/>
      <c r="H334" s="111"/>
      <c r="I334" s="111"/>
    </row>
    <row r="335" spans="1:10">
      <c r="A335" s="2"/>
      <c r="B335" s="2"/>
      <c r="C335" s="2"/>
      <c r="D335" s="2"/>
      <c r="E335" s="111"/>
      <c r="F335" s="111"/>
      <c r="G335" s="111"/>
      <c r="H335" s="111"/>
      <c r="I335" s="111"/>
    </row>
    <row r="336" spans="1:10">
      <c r="A336" s="2"/>
      <c r="B336" s="2"/>
      <c r="C336" s="2"/>
      <c r="D336" s="2"/>
      <c r="E336" s="111"/>
      <c r="F336" s="111"/>
      <c r="G336" s="111"/>
      <c r="H336" s="111"/>
      <c r="I336" s="111"/>
    </row>
    <row r="337" spans="1:9">
      <c r="A337" s="2"/>
      <c r="B337" s="2"/>
      <c r="C337" s="2"/>
      <c r="D337" s="2"/>
      <c r="E337" s="111"/>
      <c r="F337" s="111"/>
      <c r="G337" s="111"/>
      <c r="H337" s="111"/>
      <c r="I337" s="111"/>
    </row>
    <row r="338" spans="1:9">
      <c r="A338" s="2"/>
      <c r="B338" s="2"/>
      <c r="C338" s="2"/>
      <c r="D338" s="2"/>
      <c r="E338" s="111"/>
      <c r="F338" s="111"/>
      <c r="G338" s="111"/>
      <c r="H338" s="111"/>
      <c r="I338" s="111"/>
    </row>
    <row r="339" spans="1:9">
      <c r="A339" s="2">
        <f>A319</f>
        <v>25832</v>
      </c>
      <c r="B339" s="2">
        <f>A319</f>
        <v>25832</v>
      </c>
      <c r="C339" s="111" t="s">
        <v>11</v>
      </c>
      <c r="D339" s="111"/>
      <c r="E339" s="111"/>
      <c r="F339" s="111"/>
      <c r="G339" s="111"/>
      <c r="H339" s="111"/>
      <c r="I339" s="111"/>
    </row>
    <row r="340" spans="1:9">
      <c r="A340" s="115" t="s">
        <v>142</v>
      </c>
      <c r="B340" s="116"/>
      <c r="C340" s="116"/>
      <c r="D340" s="116"/>
      <c r="E340" s="116"/>
      <c r="F340" s="116"/>
      <c r="G340" s="116"/>
      <c r="H340" s="117"/>
      <c r="I340" s="2" t="s">
        <v>13</v>
      </c>
    </row>
    <row r="342" spans="1:9">
      <c r="A342" t="s">
        <v>14</v>
      </c>
      <c r="D342" t="s">
        <v>15</v>
      </c>
    </row>
    <row r="343" spans="1:9">
      <c r="G343" t="s">
        <v>16</v>
      </c>
    </row>
    <row r="345" spans="1:9">
      <c r="A345" s="1"/>
      <c r="B345" s="1"/>
      <c r="C345" s="1"/>
      <c r="D345" s="1"/>
      <c r="E345" s="1"/>
      <c r="F345" s="1"/>
      <c r="G345" s="1"/>
      <c r="H345" s="1"/>
      <c r="I345" s="1"/>
    </row>
    <row r="346" spans="1:9">
      <c r="A346" s="2" t="s">
        <v>0</v>
      </c>
      <c r="B346" s="2" t="s">
        <v>1</v>
      </c>
      <c r="C346" s="2" t="s">
        <v>2</v>
      </c>
      <c r="D346" s="1"/>
      <c r="E346" s="112" t="s">
        <v>3</v>
      </c>
      <c r="F346" s="112"/>
      <c r="G346" s="1"/>
      <c r="H346" s="1"/>
      <c r="I346" s="1"/>
    </row>
    <row r="347" spans="1:9">
      <c r="A347" s="2">
        <v>30</v>
      </c>
      <c r="B347" s="2" t="s">
        <v>95</v>
      </c>
      <c r="C347" s="2">
        <v>1435</v>
      </c>
      <c r="D347" s="1"/>
      <c r="E347" s="2" t="s">
        <v>4</v>
      </c>
      <c r="F347" s="2">
        <v>11</v>
      </c>
      <c r="G347" s="1"/>
      <c r="H347" s="1"/>
      <c r="I347" s="1"/>
    </row>
    <row r="348" spans="1:9">
      <c r="A348" s="1" t="s">
        <v>5</v>
      </c>
      <c r="B348" s="1"/>
      <c r="C348" s="1"/>
      <c r="D348" s="1"/>
      <c r="E348" s="1"/>
      <c r="F348" s="1"/>
      <c r="G348" s="1"/>
      <c r="H348" s="1"/>
      <c r="I348" s="1"/>
    </row>
    <row r="349" spans="1:9">
      <c r="A349" s="1"/>
      <c r="B349" s="113" t="s">
        <v>125</v>
      </c>
      <c r="C349" s="113"/>
      <c r="D349" s="113"/>
      <c r="E349" s="113"/>
      <c r="F349" s="113"/>
      <c r="G349" s="113"/>
      <c r="H349" s="113"/>
      <c r="I349" s="113"/>
    </row>
    <row r="350" spans="1:9">
      <c r="A350" s="1"/>
      <c r="B350" s="3"/>
      <c r="C350" s="3"/>
      <c r="D350" s="3"/>
      <c r="E350" s="3"/>
      <c r="F350" s="3"/>
      <c r="G350" s="3"/>
      <c r="H350" s="3"/>
      <c r="I350" s="3"/>
    </row>
    <row r="351" spans="1:9">
      <c r="A351" s="1"/>
      <c r="B351" s="1"/>
      <c r="C351" s="1"/>
      <c r="D351" s="1"/>
      <c r="E351" s="1"/>
      <c r="F351" s="1"/>
      <c r="G351" s="1"/>
      <c r="H351" s="1"/>
      <c r="I351" s="1"/>
    </row>
    <row r="352" spans="1:9">
      <c r="A352" s="4" t="s">
        <v>6</v>
      </c>
      <c r="B352" s="4" t="s">
        <v>7</v>
      </c>
      <c r="C352" s="4" t="s">
        <v>8</v>
      </c>
      <c r="D352" s="4" t="s">
        <v>9</v>
      </c>
      <c r="E352" s="114" t="s">
        <v>10</v>
      </c>
      <c r="F352" s="114"/>
      <c r="G352" s="114"/>
      <c r="H352" s="114"/>
      <c r="I352" s="114"/>
    </row>
    <row r="353" spans="1:9">
      <c r="A353" s="2">
        <f>SUM(C353:C372)</f>
        <v>163878</v>
      </c>
      <c r="B353" s="2"/>
      <c r="C353" s="2"/>
      <c r="D353" s="2"/>
      <c r="E353" s="111" t="s">
        <v>17</v>
      </c>
      <c r="F353" s="111"/>
      <c r="G353" s="111"/>
      <c r="H353" s="111"/>
      <c r="I353" s="111"/>
    </row>
    <row r="354" spans="1:9">
      <c r="A354" s="2"/>
      <c r="B354" s="2"/>
      <c r="C354" s="2"/>
      <c r="D354" s="2"/>
      <c r="E354" s="111" t="s">
        <v>18</v>
      </c>
      <c r="F354" s="111"/>
      <c r="G354" s="111"/>
      <c r="H354" s="111"/>
      <c r="I354" s="111"/>
    </row>
    <row r="355" spans="1:9">
      <c r="A355" s="2"/>
      <c r="B355" s="2"/>
      <c r="C355" s="2"/>
      <c r="D355" s="2"/>
      <c r="E355" s="111"/>
      <c r="F355" s="111"/>
      <c r="G355" s="111"/>
      <c r="H355" s="111"/>
      <c r="I355" s="111"/>
    </row>
    <row r="356" spans="1:9">
      <c r="A356" s="2"/>
      <c r="B356" s="2"/>
      <c r="C356" s="2"/>
      <c r="D356" s="2"/>
      <c r="E356" s="111"/>
      <c r="F356" s="111"/>
      <c r="G356" s="111"/>
      <c r="H356" s="111"/>
      <c r="I356" s="111"/>
    </row>
    <row r="357" spans="1:9">
      <c r="A357" s="2"/>
      <c r="B357" s="2">
        <f>A353</f>
        <v>163878</v>
      </c>
      <c r="C357" s="2"/>
      <c r="D357" s="2"/>
      <c r="E357" s="111" t="s">
        <v>19</v>
      </c>
      <c r="F357" s="111"/>
      <c r="G357" s="111"/>
      <c r="H357" s="111"/>
      <c r="I357" s="111"/>
    </row>
    <row r="358" spans="1:9">
      <c r="A358" s="2"/>
      <c r="B358" s="2"/>
      <c r="C358" s="2">
        <v>1200</v>
      </c>
      <c r="D358" s="2" t="s">
        <v>20</v>
      </c>
      <c r="E358" s="111" t="s">
        <v>25</v>
      </c>
      <c r="F358" s="111"/>
      <c r="G358" s="111"/>
      <c r="H358" s="111"/>
      <c r="I358" s="111"/>
    </row>
    <row r="359" spans="1:9">
      <c r="A359" s="2"/>
      <c r="B359" s="2"/>
      <c r="C359" s="2">
        <v>6285</v>
      </c>
      <c r="D359" s="2" t="s">
        <v>129</v>
      </c>
      <c r="E359" s="111" t="s">
        <v>26</v>
      </c>
      <c r="F359" s="111"/>
      <c r="G359" s="111"/>
      <c r="H359" s="111"/>
      <c r="I359" s="111"/>
    </row>
    <row r="360" spans="1:9">
      <c r="A360" s="2"/>
      <c r="B360" s="2"/>
      <c r="C360" s="2">
        <v>1735</v>
      </c>
      <c r="D360" s="2" t="s">
        <v>102</v>
      </c>
      <c r="E360" s="111" t="s">
        <v>26</v>
      </c>
      <c r="F360" s="111"/>
      <c r="G360" s="111"/>
      <c r="H360" s="111"/>
      <c r="I360" s="111"/>
    </row>
    <row r="361" spans="1:9">
      <c r="A361" s="2"/>
      <c r="B361" s="2"/>
      <c r="C361" s="2">
        <v>143000</v>
      </c>
      <c r="D361" s="2" t="s">
        <v>20</v>
      </c>
      <c r="E361" s="111" t="s">
        <v>138</v>
      </c>
      <c r="F361" s="111"/>
      <c r="G361" s="111"/>
      <c r="H361" s="111"/>
      <c r="I361" s="111"/>
    </row>
    <row r="362" spans="1:9">
      <c r="A362" s="2"/>
      <c r="B362" s="2"/>
      <c r="C362" s="2">
        <v>3930</v>
      </c>
      <c r="D362" s="2" t="s">
        <v>107</v>
      </c>
      <c r="E362" s="111" t="s">
        <v>104</v>
      </c>
      <c r="F362" s="111"/>
      <c r="G362" s="111"/>
      <c r="H362" s="111"/>
      <c r="I362" s="111"/>
    </row>
    <row r="363" spans="1:9">
      <c r="A363" s="2"/>
      <c r="B363" s="2"/>
      <c r="C363" s="2">
        <v>4601</v>
      </c>
      <c r="D363" s="2" t="s">
        <v>128</v>
      </c>
      <c r="E363" s="111" t="s">
        <v>108</v>
      </c>
      <c r="F363" s="111"/>
      <c r="G363" s="111"/>
      <c r="H363" s="111"/>
      <c r="I363" s="111"/>
    </row>
    <row r="364" spans="1:9">
      <c r="A364" s="2"/>
      <c r="B364" s="2"/>
      <c r="C364" s="2">
        <v>855</v>
      </c>
      <c r="D364" s="2" t="s">
        <v>117</v>
      </c>
      <c r="E364" s="111" t="s">
        <v>108</v>
      </c>
      <c r="F364" s="111"/>
      <c r="G364" s="111"/>
      <c r="H364" s="111"/>
      <c r="I364" s="111"/>
    </row>
    <row r="365" spans="1:9">
      <c r="A365" s="2"/>
      <c r="B365" s="2"/>
      <c r="C365" s="2">
        <v>608</v>
      </c>
      <c r="D365" s="2" t="s">
        <v>139</v>
      </c>
      <c r="E365" s="111" t="s">
        <v>108</v>
      </c>
      <c r="F365" s="111"/>
      <c r="G365" s="111"/>
      <c r="H365" s="111"/>
      <c r="I365" s="111"/>
    </row>
    <row r="366" spans="1:9">
      <c r="A366" s="2"/>
      <c r="B366" s="2"/>
      <c r="C366" s="2">
        <v>989</v>
      </c>
      <c r="D366" s="2" t="s">
        <v>117</v>
      </c>
      <c r="E366" s="111" t="s">
        <v>108</v>
      </c>
      <c r="F366" s="111"/>
      <c r="G366" s="111"/>
      <c r="H366" s="111"/>
      <c r="I366" s="111"/>
    </row>
    <row r="367" spans="1:9">
      <c r="A367" s="2"/>
      <c r="B367" s="2"/>
      <c r="C367" s="2">
        <v>675</v>
      </c>
      <c r="D367" s="2" t="s">
        <v>103</v>
      </c>
      <c r="E367" s="111" t="s">
        <v>108</v>
      </c>
      <c r="F367" s="111"/>
      <c r="G367" s="111"/>
      <c r="H367" s="111"/>
      <c r="I367" s="111"/>
    </row>
    <row r="368" spans="1:9">
      <c r="A368" s="2"/>
      <c r="B368" s="2"/>
      <c r="C368" s="2"/>
      <c r="D368" s="2"/>
      <c r="E368" s="111"/>
      <c r="F368" s="111"/>
      <c r="G368" s="111"/>
      <c r="H368" s="111"/>
      <c r="I368" s="111"/>
    </row>
    <row r="369" spans="1:10">
      <c r="A369" s="2"/>
      <c r="B369" s="2"/>
      <c r="C369" s="2"/>
      <c r="D369" s="2"/>
      <c r="E369" s="111"/>
      <c r="F369" s="111"/>
      <c r="G369" s="111"/>
      <c r="H369" s="111"/>
      <c r="I369" s="111"/>
      <c r="J369">
        <f>SUM(C363:C369)</f>
        <v>7728</v>
      </c>
    </row>
    <row r="370" spans="1:10">
      <c r="A370" s="2"/>
      <c r="B370" s="2"/>
      <c r="C370" s="2"/>
      <c r="D370" s="2"/>
      <c r="E370" s="111"/>
      <c r="F370" s="111"/>
      <c r="G370" s="111"/>
      <c r="H370" s="111"/>
      <c r="I370" s="111"/>
    </row>
    <row r="371" spans="1:10">
      <c r="A371" s="2"/>
      <c r="B371" s="2"/>
      <c r="C371" s="2"/>
      <c r="D371" s="2"/>
      <c r="E371" s="111"/>
      <c r="F371" s="111"/>
      <c r="G371" s="111"/>
      <c r="H371" s="111"/>
      <c r="I371" s="111"/>
    </row>
    <row r="372" spans="1:10">
      <c r="A372" s="2"/>
      <c r="B372" s="2"/>
      <c r="C372" s="2"/>
      <c r="D372" s="2"/>
      <c r="E372" s="111"/>
      <c r="F372" s="111"/>
      <c r="G372" s="111"/>
      <c r="H372" s="111"/>
      <c r="I372" s="111"/>
    </row>
    <row r="373" spans="1:10">
      <c r="A373" s="2">
        <f>A353</f>
        <v>163878</v>
      </c>
      <c r="B373" s="2">
        <f>A353</f>
        <v>163878</v>
      </c>
      <c r="C373" s="111" t="s">
        <v>11</v>
      </c>
      <c r="D373" s="111"/>
      <c r="E373" s="111"/>
      <c r="F373" s="111"/>
      <c r="G373" s="111"/>
      <c r="H373" s="111"/>
      <c r="I373" s="111"/>
    </row>
    <row r="374" spans="1:10">
      <c r="A374" s="115" t="s">
        <v>140</v>
      </c>
      <c r="B374" s="116"/>
      <c r="C374" s="116"/>
      <c r="D374" s="116"/>
      <c r="E374" s="116"/>
      <c r="F374" s="116"/>
      <c r="G374" s="116"/>
      <c r="H374" s="117"/>
      <c r="I374" s="2" t="s">
        <v>13</v>
      </c>
    </row>
    <row r="376" spans="1:10">
      <c r="A376" t="s">
        <v>14</v>
      </c>
      <c r="D376" t="s">
        <v>15</v>
      </c>
    </row>
    <row r="377" spans="1:10">
      <c r="G377" t="s">
        <v>16</v>
      </c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</row>
    <row r="380" spans="1:10">
      <c r="A380" s="2" t="s">
        <v>0</v>
      </c>
      <c r="B380" s="2" t="s">
        <v>1</v>
      </c>
      <c r="C380" s="2" t="s">
        <v>2</v>
      </c>
      <c r="D380" s="1"/>
      <c r="E380" s="112" t="s">
        <v>3</v>
      </c>
      <c r="F380" s="112"/>
      <c r="G380" s="1"/>
      <c r="H380" s="1"/>
      <c r="I380" s="1"/>
    </row>
    <row r="381" spans="1:10">
      <c r="A381" s="2">
        <v>30</v>
      </c>
      <c r="B381" s="2" t="s">
        <v>96</v>
      </c>
      <c r="C381" s="2">
        <v>1435</v>
      </c>
      <c r="D381" s="1"/>
      <c r="E381" s="2" t="s">
        <v>4</v>
      </c>
      <c r="F381" s="2">
        <v>12</v>
      </c>
      <c r="G381" s="1"/>
      <c r="H381" s="1"/>
      <c r="I381" s="1"/>
    </row>
    <row r="382" spans="1:10">
      <c r="A382" s="1" t="s">
        <v>5</v>
      </c>
      <c r="B382" s="1"/>
      <c r="C382" s="1"/>
      <c r="D382" s="1"/>
      <c r="E382" s="1"/>
      <c r="F382" s="1"/>
      <c r="G382" s="1"/>
      <c r="H382" s="1"/>
      <c r="I382" s="1"/>
    </row>
    <row r="383" spans="1:10">
      <c r="A383" s="1"/>
      <c r="B383" s="113" t="s">
        <v>126</v>
      </c>
      <c r="C383" s="113"/>
      <c r="D383" s="113"/>
      <c r="E383" s="113"/>
      <c r="F383" s="113"/>
      <c r="G383" s="113"/>
      <c r="H383" s="113"/>
      <c r="I383" s="113"/>
    </row>
    <row r="384" spans="1:10">
      <c r="A384" s="1"/>
      <c r="B384" s="3"/>
      <c r="C384" s="3"/>
      <c r="D384" s="3"/>
      <c r="E384" s="3"/>
      <c r="F384" s="3"/>
      <c r="G384" s="3"/>
      <c r="H384" s="3"/>
      <c r="I384" s="3"/>
    </row>
    <row r="385" spans="1:9">
      <c r="A385" s="1"/>
      <c r="B385" s="1"/>
      <c r="C385" s="1"/>
      <c r="D385" s="1"/>
      <c r="E385" s="1"/>
      <c r="F385" s="1"/>
      <c r="G385" s="1"/>
      <c r="H385" s="1"/>
      <c r="I385" s="1"/>
    </row>
    <row r="386" spans="1:9">
      <c r="A386" s="4" t="s">
        <v>6</v>
      </c>
      <c r="B386" s="4" t="s">
        <v>7</v>
      </c>
      <c r="C386" s="4" t="s">
        <v>8</v>
      </c>
      <c r="D386" s="4" t="s">
        <v>9</v>
      </c>
      <c r="E386" s="114" t="s">
        <v>10</v>
      </c>
      <c r="F386" s="114"/>
      <c r="G386" s="114"/>
      <c r="H386" s="114"/>
      <c r="I386" s="114"/>
    </row>
    <row r="387" spans="1:9">
      <c r="A387" s="2">
        <f>SUM(C387:C406)</f>
        <v>66723</v>
      </c>
      <c r="B387" s="2"/>
      <c r="C387" s="2"/>
      <c r="D387" s="2"/>
      <c r="E387" s="111" t="s">
        <v>17</v>
      </c>
      <c r="F387" s="111"/>
      <c r="G387" s="111"/>
      <c r="H387" s="111"/>
      <c r="I387" s="111"/>
    </row>
    <row r="388" spans="1:9">
      <c r="A388" s="2"/>
      <c r="B388" s="2"/>
      <c r="C388" s="2"/>
      <c r="D388" s="2"/>
      <c r="E388" s="111" t="s">
        <v>18</v>
      </c>
      <c r="F388" s="111"/>
      <c r="G388" s="111"/>
      <c r="H388" s="111"/>
      <c r="I388" s="111"/>
    </row>
    <row r="389" spans="1:9">
      <c r="A389" s="2"/>
      <c r="B389" s="2"/>
      <c r="C389" s="2"/>
      <c r="D389" s="2"/>
      <c r="E389" s="111"/>
      <c r="F389" s="111"/>
      <c r="G389" s="111"/>
      <c r="H389" s="111"/>
      <c r="I389" s="111"/>
    </row>
    <row r="390" spans="1:9">
      <c r="A390" s="2"/>
      <c r="B390" s="2"/>
      <c r="C390" s="2"/>
      <c r="D390" s="2"/>
      <c r="E390" s="111"/>
      <c r="F390" s="111"/>
      <c r="G390" s="111"/>
      <c r="H390" s="111"/>
      <c r="I390" s="111"/>
    </row>
    <row r="391" spans="1:9">
      <c r="A391" s="2"/>
      <c r="B391" s="2">
        <f>A387</f>
        <v>66723</v>
      </c>
      <c r="C391" s="2"/>
      <c r="D391" s="2"/>
      <c r="E391" s="111" t="s">
        <v>19</v>
      </c>
      <c r="F391" s="111"/>
      <c r="G391" s="111"/>
      <c r="H391" s="111"/>
      <c r="I391" s="111"/>
    </row>
    <row r="392" spans="1:9">
      <c r="A392" s="2"/>
      <c r="B392" s="2"/>
      <c r="C392" s="2">
        <v>150</v>
      </c>
      <c r="D392" s="2" t="s">
        <v>20</v>
      </c>
      <c r="E392" s="111" t="s">
        <v>21</v>
      </c>
      <c r="F392" s="111"/>
      <c r="G392" s="111"/>
      <c r="H392" s="111"/>
      <c r="I392" s="111"/>
    </row>
    <row r="393" spans="1:9">
      <c r="A393" s="2"/>
      <c r="B393" s="2"/>
      <c r="C393" s="2">
        <v>3500</v>
      </c>
      <c r="D393" s="2" t="s">
        <v>20</v>
      </c>
      <c r="E393" s="111" t="s">
        <v>138</v>
      </c>
      <c r="F393" s="111"/>
      <c r="G393" s="111"/>
      <c r="H393" s="111"/>
      <c r="I393" s="111"/>
    </row>
    <row r="394" spans="1:9">
      <c r="A394" s="2"/>
      <c r="B394" s="2"/>
      <c r="C394" s="2">
        <v>42221</v>
      </c>
      <c r="D394" s="2" t="s">
        <v>111</v>
      </c>
      <c r="E394" s="111" t="s">
        <v>104</v>
      </c>
      <c r="F394" s="111"/>
      <c r="G394" s="111"/>
      <c r="H394" s="111"/>
      <c r="I394" s="111"/>
    </row>
    <row r="395" spans="1:9">
      <c r="A395" s="2"/>
      <c r="B395" s="2"/>
      <c r="C395" s="2">
        <v>5100</v>
      </c>
      <c r="D395" s="2" t="s">
        <v>117</v>
      </c>
      <c r="E395" s="111" t="s">
        <v>26</v>
      </c>
      <c r="F395" s="111"/>
      <c r="G395" s="111"/>
      <c r="H395" s="111"/>
      <c r="I395" s="111"/>
    </row>
    <row r="396" spans="1:9">
      <c r="A396" s="2"/>
      <c r="B396" s="2"/>
      <c r="C396" s="2">
        <v>1385</v>
      </c>
      <c r="D396" s="2" t="s">
        <v>111</v>
      </c>
      <c r="E396" s="111" t="s">
        <v>26</v>
      </c>
      <c r="F396" s="111"/>
      <c r="G396" s="111"/>
      <c r="H396" s="111"/>
      <c r="I396" s="111"/>
    </row>
    <row r="397" spans="1:9">
      <c r="A397" s="2"/>
      <c r="B397" s="2"/>
      <c r="C397" s="2">
        <v>2028</v>
      </c>
      <c r="D397" s="2" t="s">
        <v>102</v>
      </c>
      <c r="E397" s="111" t="s">
        <v>26</v>
      </c>
      <c r="F397" s="111"/>
      <c r="G397" s="111"/>
      <c r="H397" s="111"/>
      <c r="I397" s="111"/>
    </row>
    <row r="398" spans="1:9">
      <c r="A398" s="2"/>
      <c r="B398" s="2"/>
      <c r="C398" s="2">
        <v>961</v>
      </c>
      <c r="D398" s="2" t="s">
        <v>129</v>
      </c>
      <c r="E398" s="111" t="s">
        <v>108</v>
      </c>
      <c r="F398" s="111"/>
      <c r="G398" s="111"/>
      <c r="H398" s="111"/>
      <c r="I398" s="111"/>
    </row>
    <row r="399" spans="1:9">
      <c r="A399" s="2"/>
      <c r="B399" s="2"/>
      <c r="C399" s="2">
        <v>1665</v>
      </c>
      <c r="D399" s="2" t="s">
        <v>128</v>
      </c>
      <c r="E399" s="111" t="s">
        <v>108</v>
      </c>
      <c r="F399" s="111"/>
      <c r="G399" s="111"/>
      <c r="H399" s="111"/>
      <c r="I399" s="111"/>
    </row>
    <row r="400" spans="1:9">
      <c r="A400" s="2"/>
      <c r="B400" s="2"/>
      <c r="C400" s="2">
        <v>477</v>
      </c>
      <c r="D400" s="2" t="s">
        <v>102</v>
      </c>
      <c r="E400" s="111" t="s">
        <v>108</v>
      </c>
      <c r="F400" s="111"/>
      <c r="G400" s="111"/>
      <c r="H400" s="111"/>
      <c r="I400" s="111"/>
    </row>
    <row r="401" spans="1:10">
      <c r="A401" s="2"/>
      <c r="B401" s="2"/>
      <c r="C401" s="2">
        <v>379</v>
      </c>
      <c r="D401" s="2" t="s">
        <v>102</v>
      </c>
      <c r="E401" s="111" t="s">
        <v>108</v>
      </c>
      <c r="F401" s="111"/>
      <c r="G401" s="111"/>
      <c r="H401" s="111"/>
      <c r="I401" s="111"/>
    </row>
    <row r="402" spans="1:10">
      <c r="A402" s="2"/>
      <c r="B402" s="2"/>
      <c r="C402" s="2">
        <v>1292</v>
      </c>
      <c r="D402" s="2" t="s">
        <v>134</v>
      </c>
      <c r="E402" s="111" t="s">
        <v>108</v>
      </c>
      <c r="F402" s="111"/>
      <c r="G402" s="111"/>
      <c r="H402" s="111"/>
      <c r="I402" s="111"/>
    </row>
    <row r="403" spans="1:10">
      <c r="A403" s="2"/>
      <c r="B403" s="2"/>
      <c r="C403" s="2">
        <v>7565</v>
      </c>
      <c r="D403" s="2" t="s">
        <v>98</v>
      </c>
      <c r="E403" s="111" t="s">
        <v>108</v>
      </c>
      <c r="F403" s="111"/>
      <c r="G403" s="111"/>
      <c r="H403" s="111"/>
      <c r="I403" s="111"/>
    </row>
    <row r="404" spans="1:10">
      <c r="A404" s="2"/>
      <c r="B404" s="2"/>
      <c r="C404" s="2"/>
      <c r="D404" s="2"/>
      <c r="E404" s="111"/>
      <c r="F404" s="111"/>
      <c r="G404" s="111"/>
      <c r="H404" s="111"/>
      <c r="I404" s="111"/>
      <c r="J404">
        <f>SUM(C398:C404)</f>
        <v>12339</v>
      </c>
    </row>
    <row r="405" spans="1:10">
      <c r="A405" s="2"/>
      <c r="B405" s="2"/>
      <c r="C405" s="2"/>
      <c r="D405" s="2"/>
      <c r="E405" s="111"/>
      <c r="F405" s="111"/>
      <c r="G405" s="111"/>
      <c r="H405" s="111"/>
      <c r="I405" s="111"/>
    </row>
    <row r="406" spans="1:10">
      <c r="A406" s="2"/>
      <c r="B406" s="2"/>
      <c r="C406" s="2"/>
      <c r="D406" s="2"/>
      <c r="E406" s="111"/>
      <c r="F406" s="111"/>
      <c r="G406" s="111"/>
      <c r="H406" s="111"/>
      <c r="I406" s="111"/>
    </row>
    <row r="407" spans="1:10">
      <c r="A407" s="2">
        <f>A387</f>
        <v>66723</v>
      </c>
      <c r="B407" s="2">
        <f>A387</f>
        <v>66723</v>
      </c>
      <c r="C407" s="111" t="s">
        <v>11</v>
      </c>
      <c r="D407" s="111"/>
      <c r="E407" s="111"/>
      <c r="F407" s="111"/>
      <c r="G407" s="111"/>
      <c r="H407" s="111"/>
      <c r="I407" s="111"/>
    </row>
    <row r="408" spans="1:10">
      <c r="A408" s="115" t="s">
        <v>141</v>
      </c>
      <c r="B408" s="116"/>
      <c r="C408" s="116"/>
      <c r="D408" s="116"/>
      <c r="E408" s="116"/>
      <c r="F408" s="116"/>
      <c r="G408" s="116"/>
      <c r="H408" s="117"/>
      <c r="I408" s="2" t="s">
        <v>13</v>
      </c>
    </row>
    <row r="410" spans="1:10">
      <c r="A410" t="s">
        <v>14</v>
      </c>
      <c r="D410" t="s">
        <v>15</v>
      </c>
    </row>
    <row r="411" spans="1:10">
      <c r="G411" t="s">
        <v>16</v>
      </c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</row>
    <row r="415" spans="1:10">
      <c r="A415" s="2" t="s">
        <v>0</v>
      </c>
      <c r="B415" s="2" t="s">
        <v>1</v>
      </c>
      <c r="C415" s="2" t="s">
        <v>2</v>
      </c>
      <c r="D415" s="1"/>
      <c r="E415" s="112" t="s">
        <v>3</v>
      </c>
      <c r="F415" s="112"/>
      <c r="G415" s="1"/>
      <c r="H415" s="1"/>
      <c r="I415" s="1"/>
    </row>
    <row r="416" spans="1:10">
      <c r="A416" s="2">
        <v>31</v>
      </c>
      <c r="B416" s="2">
        <v>12</v>
      </c>
      <c r="C416" s="2">
        <v>1435</v>
      </c>
      <c r="D416" s="1"/>
      <c r="E416" s="2" t="s">
        <v>4</v>
      </c>
      <c r="F416" s="2">
        <v>13</v>
      </c>
      <c r="G416" s="1"/>
      <c r="H416" s="1"/>
      <c r="I416" s="1"/>
    </row>
    <row r="417" spans="1:9">
      <c r="A417" s="1" t="s">
        <v>5</v>
      </c>
      <c r="B417" s="1"/>
      <c r="C417" s="1"/>
      <c r="D417" s="1"/>
      <c r="E417" s="1"/>
      <c r="F417" s="1"/>
      <c r="G417" s="1"/>
      <c r="H417" s="1"/>
      <c r="I417" s="1"/>
    </row>
    <row r="418" spans="1:9">
      <c r="A418" s="112" t="s">
        <v>37</v>
      </c>
      <c r="B418" s="112"/>
      <c r="C418" s="112"/>
      <c r="D418" s="112"/>
      <c r="E418" s="112"/>
      <c r="F418" s="112"/>
      <c r="G418" s="112"/>
      <c r="H418" s="112"/>
      <c r="I418" s="1"/>
    </row>
    <row r="419" spans="1:9">
      <c r="A419" s="1"/>
      <c r="B419" s="3"/>
      <c r="C419" s="3"/>
      <c r="D419" s="3"/>
      <c r="E419" s="3"/>
      <c r="F419" s="3"/>
      <c r="G419" s="3"/>
      <c r="H419" s="3"/>
      <c r="I419" s="3"/>
    </row>
    <row r="420" spans="1:9">
      <c r="A420" s="1"/>
      <c r="B420" s="1"/>
      <c r="C420" s="1"/>
      <c r="D420" s="1"/>
      <c r="E420" s="1"/>
      <c r="F420" s="1"/>
      <c r="G420" s="1"/>
      <c r="H420" s="1"/>
      <c r="I420" s="1"/>
    </row>
    <row r="421" spans="1:9">
      <c r="A421" s="4" t="s">
        <v>6</v>
      </c>
      <c r="B421" s="4" t="s">
        <v>7</v>
      </c>
      <c r="C421" s="4" t="s">
        <v>8</v>
      </c>
      <c r="D421" s="4" t="s">
        <v>9</v>
      </c>
      <c r="E421" s="114" t="s">
        <v>10</v>
      </c>
      <c r="F421" s="114"/>
      <c r="G421" s="114"/>
      <c r="H421" s="114"/>
      <c r="I421" s="114"/>
    </row>
    <row r="422" spans="1:9">
      <c r="A422" s="2">
        <f>SUM(C422:C441)</f>
        <v>73200</v>
      </c>
      <c r="B422" s="2"/>
      <c r="C422" s="2"/>
      <c r="D422" s="2"/>
      <c r="E422" s="111" t="s">
        <v>17</v>
      </c>
      <c r="F422" s="111"/>
      <c r="G422" s="111"/>
      <c r="H422" s="111"/>
      <c r="I422" s="111"/>
    </row>
    <row r="423" spans="1:9">
      <c r="A423" s="2"/>
      <c r="B423" s="2"/>
      <c r="C423" s="2"/>
      <c r="D423" s="2"/>
      <c r="E423" s="111" t="s">
        <v>18</v>
      </c>
      <c r="F423" s="111"/>
      <c r="G423" s="111"/>
      <c r="H423" s="111"/>
      <c r="I423" s="111"/>
    </row>
    <row r="424" spans="1:9">
      <c r="A424" s="2"/>
      <c r="B424" s="2"/>
      <c r="C424" s="2"/>
      <c r="D424" s="2"/>
      <c r="E424" s="111"/>
      <c r="F424" s="111"/>
      <c r="G424" s="111"/>
      <c r="H424" s="111"/>
      <c r="I424" s="111"/>
    </row>
    <row r="425" spans="1:9">
      <c r="A425" s="2"/>
      <c r="B425" s="2"/>
      <c r="C425" s="2"/>
      <c r="D425" s="2"/>
      <c r="E425" s="111"/>
      <c r="F425" s="111"/>
      <c r="G425" s="111"/>
      <c r="H425" s="111"/>
      <c r="I425" s="111"/>
    </row>
    <row r="426" spans="1:9">
      <c r="A426" s="2"/>
      <c r="B426" s="2">
        <f>A422</f>
        <v>73200</v>
      </c>
      <c r="C426" s="2"/>
      <c r="D426" s="2"/>
      <c r="E426" s="111" t="s">
        <v>19</v>
      </c>
      <c r="F426" s="111"/>
      <c r="G426" s="111"/>
      <c r="H426" s="111"/>
      <c r="I426" s="111"/>
    </row>
    <row r="427" spans="1:9">
      <c r="A427" s="2"/>
      <c r="B427" s="2"/>
      <c r="C427" s="2">
        <v>62000</v>
      </c>
      <c r="D427" s="2"/>
      <c r="E427" s="111" t="s">
        <v>38</v>
      </c>
      <c r="F427" s="111"/>
      <c r="G427" s="111"/>
      <c r="H427" s="111"/>
      <c r="I427" s="111"/>
    </row>
    <row r="428" spans="1:9">
      <c r="A428" s="2"/>
      <c r="B428" s="2"/>
      <c r="C428" s="2">
        <v>450</v>
      </c>
      <c r="D428" s="2" t="s">
        <v>24</v>
      </c>
      <c r="E428" s="111" t="s">
        <v>23</v>
      </c>
      <c r="F428" s="111"/>
      <c r="G428" s="111"/>
      <c r="H428" s="111"/>
      <c r="I428" s="111"/>
    </row>
    <row r="429" spans="1:9">
      <c r="A429" s="2"/>
      <c r="B429" s="2"/>
      <c r="C429" s="2">
        <v>200</v>
      </c>
      <c r="D429" s="2" t="s">
        <v>40</v>
      </c>
      <c r="E429" s="111" t="s">
        <v>39</v>
      </c>
      <c r="F429" s="111"/>
      <c r="G429" s="111"/>
      <c r="H429" s="111"/>
      <c r="I429" s="111"/>
    </row>
    <row r="430" spans="1:9">
      <c r="A430" s="2"/>
      <c r="B430" s="2"/>
      <c r="C430" s="2">
        <v>6900</v>
      </c>
      <c r="D430" s="2" t="s">
        <v>22</v>
      </c>
      <c r="E430" s="111" t="s">
        <v>39</v>
      </c>
      <c r="F430" s="111"/>
      <c r="G430" s="111"/>
      <c r="H430" s="111"/>
      <c r="I430" s="111"/>
    </row>
    <row r="431" spans="1:9">
      <c r="A431" s="2"/>
      <c r="B431" s="2"/>
      <c r="C431" s="2">
        <v>40</v>
      </c>
      <c r="D431" s="2" t="s">
        <v>24</v>
      </c>
      <c r="E431" s="111" t="s">
        <v>23</v>
      </c>
      <c r="F431" s="111"/>
      <c r="G431" s="111"/>
      <c r="H431" s="111"/>
      <c r="I431" s="111"/>
    </row>
    <row r="432" spans="1:9">
      <c r="A432" s="2"/>
      <c r="B432" s="2"/>
      <c r="C432" s="2">
        <v>270</v>
      </c>
      <c r="D432" s="2" t="s">
        <v>24</v>
      </c>
      <c r="E432" s="111" t="s">
        <v>23</v>
      </c>
      <c r="F432" s="111"/>
      <c r="G432" s="111"/>
      <c r="H432" s="111"/>
      <c r="I432" s="111"/>
    </row>
    <row r="433" spans="1:9">
      <c r="A433" s="2"/>
      <c r="B433" s="2"/>
      <c r="C433" s="2">
        <v>75</v>
      </c>
      <c r="D433" s="2" t="s">
        <v>24</v>
      </c>
      <c r="E433" s="111" t="s">
        <v>23</v>
      </c>
      <c r="F433" s="111"/>
      <c r="G433" s="111"/>
      <c r="H433" s="111"/>
      <c r="I433" s="111"/>
    </row>
    <row r="434" spans="1:9">
      <c r="A434" s="2"/>
      <c r="B434" s="2"/>
      <c r="C434" s="2">
        <v>85</v>
      </c>
      <c r="D434" s="2" t="s">
        <v>24</v>
      </c>
      <c r="E434" s="111" t="s">
        <v>23</v>
      </c>
      <c r="F434" s="111"/>
      <c r="G434" s="111"/>
      <c r="H434" s="111"/>
      <c r="I434" s="111"/>
    </row>
    <row r="435" spans="1:9">
      <c r="A435" s="2"/>
      <c r="B435" s="2"/>
      <c r="C435" s="2">
        <v>65</v>
      </c>
      <c r="D435" s="2" t="s">
        <v>24</v>
      </c>
      <c r="E435" s="111" t="s">
        <v>23</v>
      </c>
      <c r="F435" s="111"/>
      <c r="G435" s="111"/>
      <c r="H435" s="111"/>
      <c r="I435" s="111"/>
    </row>
    <row r="436" spans="1:9">
      <c r="A436" s="2"/>
      <c r="B436" s="2"/>
      <c r="C436" s="2">
        <v>125</v>
      </c>
      <c r="D436" s="2" t="s">
        <v>24</v>
      </c>
      <c r="E436" s="111" t="s">
        <v>23</v>
      </c>
      <c r="F436" s="111"/>
      <c r="G436" s="111"/>
      <c r="H436" s="111"/>
      <c r="I436" s="111"/>
    </row>
    <row r="437" spans="1:9">
      <c r="A437" s="2"/>
      <c r="B437" s="2"/>
      <c r="C437" s="2">
        <v>1550</v>
      </c>
      <c r="D437" s="2" t="s">
        <v>24</v>
      </c>
      <c r="E437" s="111" t="s">
        <v>23</v>
      </c>
      <c r="F437" s="111"/>
      <c r="G437" s="111"/>
      <c r="H437" s="111"/>
      <c r="I437" s="111"/>
    </row>
    <row r="438" spans="1:9">
      <c r="A438" s="2"/>
      <c r="B438" s="2"/>
      <c r="C438" s="2">
        <v>1260</v>
      </c>
      <c r="D438" s="2" t="s">
        <v>24</v>
      </c>
      <c r="E438" s="111" t="s">
        <v>23</v>
      </c>
      <c r="F438" s="111"/>
      <c r="G438" s="111"/>
      <c r="H438" s="111"/>
      <c r="I438" s="111"/>
    </row>
    <row r="439" spans="1:9">
      <c r="A439" s="2"/>
      <c r="B439" s="2"/>
      <c r="C439" s="2">
        <v>180</v>
      </c>
      <c r="D439" s="2" t="s">
        <v>24</v>
      </c>
      <c r="E439" s="111" t="s">
        <v>23</v>
      </c>
      <c r="F439" s="111"/>
      <c r="G439" s="111"/>
      <c r="H439" s="111"/>
      <c r="I439" s="111"/>
    </row>
    <row r="440" spans="1:9">
      <c r="A440" s="2"/>
      <c r="B440" s="2"/>
      <c r="C440" s="2"/>
      <c r="D440" s="2"/>
      <c r="E440" s="111"/>
      <c r="F440" s="111"/>
      <c r="G440" s="111"/>
      <c r="H440" s="111"/>
      <c r="I440" s="111"/>
    </row>
    <row r="441" spans="1:9">
      <c r="A441" s="2"/>
      <c r="B441" s="2"/>
      <c r="C441" s="2"/>
      <c r="D441" s="2"/>
      <c r="E441" s="111"/>
      <c r="F441" s="111"/>
      <c r="G441" s="111"/>
      <c r="H441" s="111"/>
      <c r="I441" s="111"/>
    </row>
    <row r="442" spans="1:9">
      <c r="A442" s="2">
        <f>A422</f>
        <v>73200</v>
      </c>
      <c r="B442" s="2">
        <f>A422</f>
        <v>73200</v>
      </c>
      <c r="C442" s="111" t="s">
        <v>11</v>
      </c>
      <c r="D442" s="111"/>
      <c r="E442" s="111"/>
      <c r="F442" s="111"/>
      <c r="G442" s="111"/>
      <c r="H442" s="111"/>
      <c r="I442" s="111"/>
    </row>
    <row r="443" spans="1:9">
      <c r="A443" s="115" t="s">
        <v>12</v>
      </c>
      <c r="B443" s="116"/>
      <c r="C443" s="116"/>
      <c r="D443" s="116"/>
      <c r="E443" s="116"/>
      <c r="F443" s="116"/>
      <c r="G443" s="116"/>
      <c r="H443" s="117"/>
      <c r="I443" s="2" t="s">
        <v>13</v>
      </c>
    </row>
    <row r="445" spans="1:9">
      <c r="A445" t="s">
        <v>14</v>
      </c>
      <c r="D445" t="s">
        <v>15</v>
      </c>
    </row>
    <row r="446" spans="1:9">
      <c r="G446" t="s">
        <v>16</v>
      </c>
    </row>
    <row r="448" spans="1:9">
      <c r="A448" s="1"/>
      <c r="B448" s="1"/>
      <c r="C448" s="1"/>
      <c r="D448" s="1"/>
      <c r="E448" s="1"/>
      <c r="F448" s="1"/>
      <c r="G448" s="1"/>
      <c r="H448" s="1"/>
      <c r="I448" s="1"/>
    </row>
    <row r="449" spans="1:9">
      <c r="A449" s="2" t="s">
        <v>0</v>
      </c>
      <c r="B449" s="2" t="s">
        <v>1</v>
      </c>
      <c r="C449" s="2" t="s">
        <v>2</v>
      </c>
      <c r="D449" s="1"/>
      <c r="E449" s="112" t="s">
        <v>3</v>
      </c>
      <c r="F449" s="112"/>
      <c r="G449" s="1"/>
      <c r="H449" s="1"/>
      <c r="I449" s="1"/>
    </row>
    <row r="450" spans="1:9">
      <c r="A450" s="2">
        <v>31</v>
      </c>
      <c r="B450" s="2">
        <v>12</v>
      </c>
      <c r="C450" s="2">
        <v>1435</v>
      </c>
      <c r="D450" s="1"/>
      <c r="E450" s="2" t="s">
        <v>4</v>
      </c>
      <c r="F450" s="2">
        <v>14</v>
      </c>
      <c r="G450" s="1"/>
      <c r="H450" s="1"/>
      <c r="I450" s="1"/>
    </row>
    <row r="451" spans="1:9">
      <c r="A451" s="1" t="s">
        <v>5</v>
      </c>
      <c r="B451" s="1"/>
      <c r="C451" s="1"/>
      <c r="D451" s="1"/>
      <c r="E451" s="1"/>
      <c r="F451" s="1"/>
      <c r="G451" s="1"/>
      <c r="H451" s="1"/>
      <c r="I451" s="1"/>
    </row>
    <row r="452" spans="1:9">
      <c r="A452" s="1"/>
      <c r="B452" s="113" t="s">
        <v>42</v>
      </c>
      <c r="C452" s="113"/>
      <c r="D452" s="113"/>
      <c r="E452" s="113"/>
      <c r="F452" s="113"/>
      <c r="G452" s="113"/>
      <c r="H452" s="113"/>
      <c r="I452" s="113"/>
    </row>
    <row r="453" spans="1:9">
      <c r="A453" s="1"/>
      <c r="B453" s="3"/>
      <c r="C453" s="3"/>
      <c r="D453" s="3"/>
      <c r="E453" s="3"/>
      <c r="F453" s="3"/>
      <c r="G453" s="3"/>
      <c r="H453" s="3"/>
      <c r="I453" s="3"/>
    </row>
    <row r="454" spans="1:9">
      <c r="A454" s="1"/>
      <c r="B454" s="1"/>
      <c r="C454" s="1"/>
      <c r="D454" s="1"/>
      <c r="E454" s="1"/>
      <c r="F454" s="1"/>
      <c r="G454" s="1"/>
      <c r="H454" s="1"/>
      <c r="I454" s="1"/>
    </row>
    <row r="455" spans="1:9">
      <c r="A455" s="4" t="s">
        <v>6</v>
      </c>
      <c r="B455" s="4" t="s">
        <v>7</v>
      </c>
      <c r="C455" s="4" t="s">
        <v>8</v>
      </c>
      <c r="D455" s="4" t="s">
        <v>9</v>
      </c>
      <c r="E455" s="114" t="s">
        <v>10</v>
      </c>
      <c r="F455" s="114"/>
      <c r="G455" s="114"/>
      <c r="H455" s="114"/>
      <c r="I455" s="114"/>
    </row>
    <row r="456" spans="1:9">
      <c r="A456" s="2">
        <f>SUM(C456:C475)</f>
        <v>122400</v>
      </c>
      <c r="B456" s="2"/>
      <c r="C456" s="2"/>
      <c r="D456" s="2"/>
      <c r="E456" s="111" t="s">
        <v>47</v>
      </c>
      <c r="F456" s="111"/>
      <c r="G456" s="111"/>
      <c r="H456" s="111"/>
      <c r="I456" s="111"/>
    </row>
    <row r="457" spans="1:9">
      <c r="A457" s="2"/>
      <c r="B457" s="2"/>
      <c r="C457" s="2"/>
      <c r="D457" s="2"/>
      <c r="E457" s="111" t="s">
        <v>18</v>
      </c>
      <c r="F457" s="111"/>
      <c r="G457" s="111"/>
      <c r="H457" s="111"/>
      <c r="I457" s="111"/>
    </row>
    <row r="458" spans="1:9">
      <c r="A458" s="2"/>
      <c r="B458" s="2"/>
      <c r="C458" s="2"/>
      <c r="D458" s="2"/>
      <c r="E458" s="111"/>
      <c r="F458" s="111"/>
      <c r="G458" s="111"/>
      <c r="H458" s="111"/>
      <c r="I458" s="111"/>
    </row>
    <row r="459" spans="1:9">
      <c r="A459" s="2"/>
      <c r="B459" s="2"/>
      <c r="C459" s="2"/>
      <c r="D459" s="2"/>
      <c r="E459" s="111"/>
      <c r="F459" s="111"/>
      <c r="G459" s="111"/>
      <c r="H459" s="111"/>
      <c r="I459" s="111"/>
    </row>
    <row r="460" spans="1:9">
      <c r="A460" s="2"/>
      <c r="B460" s="2">
        <f>A456</f>
        <v>122400</v>
      </c>
      <c r="C460" s="2"/>
      <c r="D460" s="2"/>
      <c r="E460" s="111" t="s">
        <v>19</v>
      </c>
      <c r="F460" s="111"/>
      <c r="G460" s="111"/>
      <c r="H460" s="111"/>
      <c r="I460" s="111"/>
    </row>
    <row r="461" spans="1:9">
      <c r="A461" s="2"/>
      <c r="B461" s="2"/>
      <c r="C461" s="2"/>
      <c r="D461" s="2"/>
      <c r="E461" s="111" t="s">
        <v>41</v>
      </c>
      <c r="F461" s="111"/>
      <c r="G461" s="111"/>
      <c r="H461" s="111"/>
      <c r="I461" s="111"/>
    </row>
    <row r="462" spans="1:9">
      <c r="A462" s="2"/>
      <c r="B462" s="2"/>
      <c r="C462" s="2">
        <v>122400</v>
      </c>
      <c r="D462" s="2"/>
      <c r="E462" s="111" t="s">
        <v>44</v>
      </c>
      <c r="F462" s="111"/>
      <c r="G462" s="111"/>
      <c r="H462" s="111"/>
      <c r="I462" s="111"/>
    </row>
    <row r="463" spans="1:9">
      <c r="A463" s="2"/>
      <c r="B463" s="2"/>
      <c r="C463" s="2"/>
      <c r="D463" s="2"/>
      <c r="E463" s="111" t="s">
        <v>43</v>
      </c>
      <c r="F463" s="111"/>
      <c r="G463" s="111"/>
      <c r="H463" s="111"/>
      <c r="I463" s="111"/>
    </row>
    <row r="464" spans="1:9">
      <c r="A464" s="2"/>
      <c r="B464" s="2"/>
      <c r="C464" s="2"/>
      <c r="D464" s="2"/>
      <c r="E464" s="111"/>
      <c r="F464" s="111"/>
      <c r="G464" s="111"/>
      <c r="H464" s="111"/>
      <c r="I464" s="111"/>
    </row>
    <row r="465" spans="1:9">
      <c r="A465" s="2"/>
      <c r="B465" s="2"/>
      <c r="C465" s="2"/>
      <c r="D465" s="2"/>
      <c r="E465" s="111"/>
      <c r="F465" s="111"/>
      <c r="G465" s="111"/>
      <c r="H465" s="111"/>
      <c r="I465" s="111"/>
    </row>
    <row r="466" spans="1:9">
      <c r="A466" s="2"/>
      <c r="B466" s="2"/>
      <c r="C466" s="2"/>
      <c r="D466" s="2"/>
      <c r="E466" s="111"/>
      <c r="F466" s="111"/>
      <c r="G466" s="111"/>
      <c r="H466" s="111"/>
      <c r="I466" s="111"/>
    </row>
    <row r="467" spans="1:9">
      <c r="A467" s="2"/>
      <c r="B467" s="2"/>
      <c r="C467" s="2"/>
      <c r="D467" s="2"/>
      <c r="E467" s="111"/>
      <c r="F467" s="111"/>
      <c r="G467" s="111"/>
      <c r="H467" s="111"/>
      <c r="I467" s="111"/>
    </row>
    <row r="468" spans="1:9">
      <c r="A468" s="2"/>
      <c r="B468" s="2"/>
      <c r="C468" s="2"/>
      <c r="D468" s="2"/>
      <c r="E468" s="111"/>
      <c r="F468" s="111"/>
      <c r="G468" s="111"/>
      <c r="H468" s="111"/>
      <c r="I468" s="111"/>
    </row>
    <row r="469" spans="1:9">
      <c r="A469" s="2"/>
      <c r="B469" s="2"/>
      <c r="C469" s="2"/>
      <c r="D469" s="2"/>
      <c r="E469" s="111"/>
      <c r="F469" s="111"/>
      <c r="G469" s="111"/>
      <c r="H469" s="111"/>
      <c r="I469" s="111"/>
    </row>
    <row r="470" spans="1:9">
      <c r="A470" s="2"/>
      <c r="B470" s="2"/>
      <c r="C470" s="2"/>
      <c r="D470" s="2"/>
      <c r="E470" s="111"/>
      <c r="F470" s="111"/>
      <c r="G470" s="111"/>
      <c r="H470" s="111"/>
      <c r="I470" s="111"/>
    </row>
    <row r="471" spans="1:9">
      <c r="A471" s="2"/>
      <c r="B471" s="2"/>
      <c r="C471" s="2"/>
      <c r="D471" s="2"/>
      <c r="E471" s="111"/>
      <c r="F471" s="111"/>
      <c r="G471" s="111"/>
      <c r="H471" s="111"/>
      <c r="I471" s="111"/>
    </row>
    <row r="472" spans="1:9">
      <c r="A472" s="2"/>
      <c r="B472" s="2"/>
      <c r="C472" s="2"/>
      <c r="D472" s="2"/>
      <c r="E472" s="111"/>
      <c r="F472" s="111"/>
      <c r="G472" s="111"/>
      <c r="H472" s="111"/>
      <c r="I472" s="111"/>
    </row>
    <row r="473" spans="1:9">
      <c r="A473" s="2"/>
      <c r="B473" s="2"/>
      <c r="C473" s="2"/>
      <c r="D473" s="2"/>
      <c r="E473" s="111"/>
      <c r="F473" s="111"/>
      <c r="G473" s="111"/>
      <c r="H473" s="111"/>
      <c r="I473" s="111"/>
    </row>
    <row r="474" spans="1:9">
      <c r="A474" s="2"/>
      <c r="B474" s="2"/>
      <c r="C474" s="2"/>
      <c r="D474" s="2"/>
      <c r="E474" s="111"/>
      <c r="F474" s="111"/>
      <c r="G474" s="111"/>
      <c r="H474" s="111"/>
      <c r="I474" s="111"/>
    </row>
    <row r="475" spans="1:9">
      <c r="A475" s="2"/>
      <c r="B475" s="2"/>
      <c r="C475" s="2"/>
      <c r="D475" s="2"/>
      <c r="E475" s="111"/>
      <c r="F475" s="111"/>
      <c r="G475" s="111"/>
      <c r="H475" s="111"/>
      <c r="I475" s="111"/>
    </row>
    <row r="476" spans="1:9">
      <c r="A476" s="2">
        <f>A456</f>
        <v>122400</v>
      </c>
      <c r="B476" s="2">
        <f>A456</f>
        <v>122400</v>
      </c>
      <c r="C476" s="111" t="s">
        <v>11</v>
      </c>
      <c r="D476" s="111"/>
      <c r="E476" s="111"/>
      <c r="F476" s="111"/>
      <c r="G476" s="111"/>
      <c r="H476" s="111"/>
      <c r="I476" s="111"/>
    </row>
    <row r="477" spans="1:9">
      <c r="A477" s="115" t="s">
        <v>12</v>
      </c>
      <c r="B477" s="116"/>
      <c r="C477" s="116"/>
      <c r="D477" s="116"/>
      <c r="E477" s="116"/>
      <c r="F477" s="116"/>
      <c r="G477" s="116"/>
      <c r="H477" s="117"/>
      <c r="I477" s="2" t="s">
        <v>13</v>
      </c>
    </row>
    <row r="479" spans="1:9">
      <c r="A479" t="s">
        <v>14</v>
      </c>
      <c r="D479" t="s">
        <v>15</v>
      </c>
    </row>
    <row r="480" spans="1:9">
      <c r="G480" t="s">
        <v>16</v>
      </c>
    </row>
    <row r="483" spans="1:9">
      <c r="A483" s="1"/>
      <c r="B483" s="1"/>
      <c r="C483" s="1"/>
      <c r="D483" s="1"/>
      <c r="E483" s="1"/>
      <c r="F483" s="1"/>
      <c r="G483" s="1"/>
      <c r="H483" s="1"/>
      <c r="I483" s="1"/>
    </row>
    <row r="484" spans="1:9">
      <c r="A484" s="2" t="s">
        <v>0</v>
      </c>
      <c r="B484" s="2" t="s">
        <v>1</v>
      </c>
      <c r="C484" s="2" t="s">
        <v>2</v>
      </c>
      <c r="D484" s="1"/>
      <c r="E484" s="112" t="s">
        <v>3</v>
      </c>
      <c r="F484" s="112"/>
      <c r="G484" s="1"/>
      <c r="H484" s="1"/>
      <c r="I484" s="1"/>
    </row>
    <row r="485" spans="1:9">
      <c r="A485" s="2">
        <v>31</v>
      </c>
      <c r="B485" s="2">
        <v>12</v>
      </c>
      <c r="C485" s="2">
        <v>1435</v>
      </c>
      <c r="D485" s="1"/>
      <c r="E485" s="2" t="s">
        <v>4</v>
      </c>
      <c r="F485" s="2">
        <v>15</v>
      </c>
      <c r="G485" s="1"/>
      <c r="H485" s="1"/>
      <c r="I485" s="1"/>
    </row>
    <row r="486" spans="1:9">
      <c r="A486" s="1" t="s">
        <v>5</v>
      </c>
      <c r="B486" s="1"/>
      <c r="C486" s="1"/>
      <c r="D486" s="1"/>
      <c r="E486" s="1"/>
      <c r="F486" s="1"/>
      <c r="G486" s="1"/>
      <c r="H486" s="1"/>
      <c r="I486" s="1"/>
    </row>
    <row r="487" spans="1:9">
      <c r="A487" s="1"/>
      <c r="B487" s="1" t="s">
        <v>45</v>
      </c>
      <c r="C487" s="1"/>
      <c r="D487" s="1"/>
      <c r="E487" s="1"/>
      <c r="F487" s="1"/>
      <c r="G487" s="1"/>
      <c r="H487" s="1"/>
      <c r="I487" s="1"/>
    </row>
    <row r="488" spans="1:9">
      <c r="A488" s="1"/>
      <c r="B488" s="3"/>
      <c r="C488" s="3"/>
      <c r="D488" s="3"/>
      <c r="E488" s="3"/>
      <c r="F488" s="3"/>
      <c r="G488" s="3"/>
      <c r="H488" s="3"/>
      <c r="I488" s="3"/>
    </row>
    <row r="489" spans="1:9">
      <c r="A489" s="1"/>
      <c r="B489" s="1"/>
      <c r="C489" s="1"/>
      <c r="D489" s="1"/>
      <c r="E489" s="1"/>
      <c r="F489" s="1"/>
      <c r="G489" s="1"/>
      <c r="H489" s="1"/>
      <c r="I489" s="1"/>
    </row>
    <row r="490" spans="1:9">
      <c r="A490" s="4" t="s">
        <v>6</v>
      </c>
      <c r="B490" s="4" t="s">
        <v>7</v>
      </c>
      <c r="C490" s="4" t="s">
        <v>8</v>
      </c>
      <c r="D490" s="4" t="s">
        <v>9</v>
      </c>
      <c r="E490" s="114" t="s">
        <v>10</v>
      </c>
      <c r="F490" s="114"/>
      <c r="G490" s="114"/>
      <c r="H490" s="114"/>
      <c r="I490" s="114"/>
    </row>
    <row r="491" spans="1:9">
      <c r="A491" s="2">
        <f>SUM(C491:C510)</f>
        <v>8750</v>
      </c>
      <c r="B491" s="2"/>
      <c r="C491" s="2"/>
      <c r="D491" s="2"/>
      <c r="E491" s="111" t="s">
        <v>47</v>
      </c>
      <c r="F491" s="111"/>
      <c r="G491" s="111"/>
      <c r="H491" s="111"/>
      <c r="I491" s="111"/>
    </row>
    <row r="492" spans="1:9">
      <c r="A492" s="2"/>
      <c r="B492" s="2"/>
      <c r="C492" s="2"/>
      <c r="D492" s="2"/>
      <c r="E492" s="111" t="s">
        <v>18</v>
      </c>
      <c r="F492" s="111"/>
      <c r="G492" s="111"/>
      <c r="H492" s="111"/>
      <c r="I492" s="111"/>
    </row>
    <row r="493" spans="1:9">
      <c r="A493" s="2"/>
      <c r="B493" s="2"/>
      <c r="C493" s="2"/>
      <c r="D493" s="2"/>
      <c r="E493" s="111"/>
      <c r="F493" s="111"/>
      <c r="G493" s="111"/>
      <c r="H493" s="111"/>
      <c r="I493" s="111"/>
    </row>
    <row r="494" spans="1:9">
      <c r="A494" s="2"/>
      <c r="B494" s="2"/>
      <c r="C494" s="2"/>
      <c r="D494" s="2"/>
      <c r="E494" s="111"/>
      <c r="F494" s="111"/>
      <c r="G494" s="111"/>
      <c r="H494" s="111"/>
      <c r="I494" s="111"/>
    </row>
    <row r="495" spans="1:9">
      <c r="A495" s="2"/>
      <c r="B495" s="2">
        <f>A491</f>
        <v>8750</v>
      </c>
      <c r="C495" s="2"/>
      <c r="D495" s="2"/>
      <c r="E495" s="111" t="s">
        <v>19</v>
      </c>
      <c r="F495" s="111"/>
      <c r="G495" s="111"/>
      <c r="H495" s="111"/>
      <c r="I495" s="111"/>
    </row>
    <row r="496" spans="1:9">
      <c r="A496" s="2"/>
      <c r="B496" s="2"/>
      <c r="C496" s="2">
        <v>8750</v>
      </c>
      <c r="D496" s="2"/>
      <c r="E496" s="111" t="s">
        <v>46</v>
      </c>
      <c r="F496" s="111"/>
      <c r="G496" s="111"/>
      <c r="H496" s="111"/>
      <c r="I496" s="111"/>
    </row>
    <row r="497" spans="1:9">
      <c r="A497" s="2"/>
      <c r="B497" s="2"/>
      <c r="C497" s="2"/>
      <c r="D497" s="2"/>
      <c r="E497" s="111"/>
      <c r="F497" s="111"/>
      <c r="G497" s="111"/>
      <c r="H497" s="111"/>
      <c r="I497" s="111"/>
    </row>
    <row r="498" spans="1:9">
      <c r="A498" s="2"/>
      <c r="B498" s="2"/>
      <c r="C498" s="2"/>
      <c r="D498" s="2"/>
      <c r="E498" s="111"/>
      <c r="F498" s="111"/>
      <c r="G498" s="111"/>
      <c r="H498" s="111"/>
      <c r="I498" s="111"/>
    </row>
    <row r="499" spans="1:9">
      <c r="A499" s="2"/>
      <c r="B499" s="2"/>
      <c r="C499" s="2"/>
      <c r="D499" s="2"/>
      <c r="E499" s="111"/>
      <c r="F499" s="111"/>
      <c r="G499" s="111"/>
      <c r="H499" s="111"/>
      <c r="I499" s="111"/>
    </row>
    <row r="500" spans="1:9">
      <c r="A500" s="2"/>
      <c r="B500" s="2"/>
      <c r="C500" s="2"/>
      <c r="D500" s="2"/>
      <c r="E500" s="111"/>
      <c r="F500" s="111"/>
      <c r="G500" s="111"/>
      <c r="H500" s="111"/>
      <c r="I500" s="111"/>
    </row>
    <row r="501" spans="1:9">
      <c r="A501" s="2"/>
      <c r="B501" s="2"/>
      <c r="C501" s="2"/>
      <c r="D501" s="2"/>
      <c r="E501" s="111"/>
      <c r="F501" s="111"/>
      <c r="G501" s="111"/>
      <c r="H501" s="111"/>
      <c r="I501" s="111"/>
    </row>
    <row r="502" spans="1:9">
      <c r="A502" s="2"/>
      <c r="B502" s="2"/>
      <c r="C502" s="2"/>
      <c r="D502" s="2"/>
      <c r="E502" s="111"/>
      <c r="F502" s="111"/>
      <c r="G502" s="111"/>
      <c r="H502" s="111"/>
      <c r="I502" s="111"/>
    </row>
    <row r="503" spans="1:9">
      <c r="A503" s="2"/>
      <c r="B503" s="2"/>
      <c r="C503" s="2"/>
      <c r="D503" s="2"/>
      <c r="E503" s="111"/>
      <c r="F503" s="111"/>
      <c r="G503" s="111"/>
      <c r="H503" s="111"/>
      <c r="I503" s="111"/>
    </row>
    <row r="504" spans="1:9">
      <c r="A504" s="2"/>
      <c r="B504" s="2"/>
      <c r="C504" s="2"/>
      <c r="D504" s="2"/>
      <c r="E504" s="111"/>
      <c r="F504" s="111"/>
      <c r="G504" s="111"/>
      <c r="H504" s="111"/>
      <c r="I504" s="111"/>
    </row>
    <row r="505" spans="1:9">
      <c r="A505" s="2"/>
      <c r="B505" s="2"/>
      <c r="C505" s="2"/>
      <c r="D505" s="2"/>
      <c r="E505" s="111"/>
      <c r="F505" s="111"/>
      <c r="G505" s="111"/>
      <c r="H505" s="111"/>
      <c r="I505" s="111"/>
    </row>
    <row r="506" spans="1:9">
      <c r="A506" s="2"/>
      <c r="B506" s="2"/>
      <c r="C506" s="2"/>
      <c r="D506" s="2"/>
      <c r="E506" s="111"/>
      <c r="F506" s="111"/>
      <c r="G506" s="111"/>
      <c r="H506" s="111"/>
      <c r="I506" s="111"/>
    </row>
    <row r="507" spans="1:9">
      <c r="A507" s="2"/>
      <c r="B507" s="2"/>
      <c r="C507" s="2"/>
      <c r="D507" s="2"/>
      <c r="E507" s="111"/>
      <c r="F507" s="111"/>
      <c r="G507" s="111"/>
      <c r="H507" s="111"/>
      <c r="I507" s="111"/>
    </row>
    <row r="508" spans="1:9">
      <c r="A508" s="2"/>
      <c r="B508" s="2"/>
      <c r="C508" s="2"/>
      <c r="D508" s="2"/>
      <c r="E508" s="111"/>
      <c r="F508" s="111"/>
      <c r="G508" s="111"/>
      <c r="H508" s="111"/>
      <c r="I508" s="111"/>
    </row>
    <row r="509" spans="1:9">
      <c r="A509" s="2"/>
      <c r="B509" s="2"/>
      <c r="C509" s="2"/>
      <c r="D509" s="2"/>
      <c r="E509" s="111"/>
      <c r="F509" s="111"/>
      <c r="G509" s="111"/>
      <c r="H509" s="111"/>
      <c r="I509" s="111"/>
    </row>
    <row r="510" spans="1:9">
      <c r="A510" s="2"/>
      <c r="B510" s="2"/>
      <c r="C510" s="2"/>
      <c r="D510" s="2"/>
      <c r="E510" s="111"/>
      <c r="F510" s="111"/>
      <c r="G510" s="111"/>
      <c r="H510" s="111"/>
      <c r="I510" s="111"/>
    </row>
    <row r="511" spans="1:9">
      <c r="A511" s="2">
        <f>A491</f>
        <v>8750</v>
      </c>
      <c r="B511" s="2">
        <f>A491</f>
        <v>8750</v>
      </c>
      <c r="C511" s="111" t="s">
        <v>11</v>
      </c>
      <c r="D511" s="111"/>
      <c r="E511" s="111"/>
      <c r="F511" s="111"/>
      <c r="G511" s="111"/>
      <c r="H511" s="111"/>
      <c r="I511" s="111"/>
    </row>
    <row r="512" spans="1:9">
      <c r="A512" s="115" t="s">
        <v>12</v>
      </c>
      <c r="B512" s="116"/>
      <c r="C512" s="116"/>
      <c r="D512" s="116"/>
      <c r="E512" s="116"/>
      <c r="F512" s="116"/>
      <c r="G512" s="116"/>
      <c r="H512" s="117"/>
      <c r="I512" s="2" t="s">
        <v>13</v>
      </c>
    </row>
    <row r="514" spans="1:9">
      <c r="A514" t="s">
        <v>14</v>
      </c>
      <c r="D514" t="s">
        <v>15</v>
      </c>
    </row>
    <row r="515" spans="1:9">
      <c r="G515" t="s">
        <v>16</v>
      </c>
    </row>
    <row r="517" spans="1:9">
      <c r="A517" s="1"/>
      <c r="B517" s="1"/>
      <c r="C517" s="1"/>
      <c r="D517" s="1"/>
      <c r="E517" s="1"/>
      <c r="F517" s="1"/>
      <c r="G517" s="1"/>
      <c r="H517" s="1"/>
      <c r="I517" s="1"/>
    </row>
    <row r="518" spans="1:9">
      <c r="A518" s="2" t="s">
        <v>0</v>
      </c>
      <c r="B518" s="2" t="s">
        <v>1</v>
      </c>
      <c r="C518" s="2" t="s">
        <v>2</v>
      </c>
      <c r="D518" s="1"/>
      <c r="E518" s="112" t="s">
        <v>3</v>
      </c>
      <c r="F518" s="112"/>
      <c r="G518" s="1"/>
      <c r="H518" s="1"/>
      <c r="I518" s="1"/>
    </row>
    <row r="519" spans="1:9">
      <c r="A519" s="2"/>
      <c r="B519" s="2"/>
      <c r="C519" s="2"/>
      <c r="D519" s="1"/>
      <c r="E519" s="2" t="s">
        <v>4</v>
      </c>
      <c r="F519" s="2">
        <v>16</v>
      </c>
      <c r="G519" s="1"/>
      <c r="H519" s="1"/>
      <c r="I519" s="1"/>
    </row>
    <row r="520" spans="1:9">
      <c r="A520" s="1" t="s">
        <v>5</v>
      </c>
      <c r="B520" s="1"/>
      <c r="C520" s="1"/>
      <c r="D520" s="1"/>
      <c r="E520" s="1"/>
      <c r="F520" s="1"/>
      <c r="G520" s="1"/>
      <c r="H520" s="1"/>
      <c r="I520" s="1"/>
    </row>
    <row r="521" spans="1:9">
      <c r="A521" s="1"/>
      <c r="B521" s="1"/>
      <c r="C521" s="1"/>
      <c r="D521" s="1"/>
      <c r="E521" s="1"/>
      <c r="F521" s="1"/>
      <c r="G521" s="1"/>
      <c r="H521" s="1"/>
      <c r="I521" s="1"/>
    </row>
    <row r="522" spans="1:9">
      <c r="A522" s="1"/>
      <c r="B522" s="3"/>
      <c r="C522" s="3"/>
      <c r="D522" s="3"/>
      <c r="E522" s="3"/>
      <c r="F522" s="3"/>
      <c r="G522" s="3"/>
      <c r="H522" s="3"/>
      <c r="I522" s="3"/>
    </row>
    <row r="523" spans="1:9">
      <c r="A523" s="1"/>
      <c r="B523" s="1"/>
      <c r="C523" s="1"/>
      <c r="D523" s="1"/>
      <c r="E523" s="1"/>
      <c r="F523" s="1"/>
      <c r="G523" s="1"/>
      <c r="H523" s="1"/>
      <c r="I523" s="1"/>
    </row>
    <row r="524" spans="1:9">
      <c r="A524" s="4" t="s">
        <v>6</v>
      </c>
      <c r="B524" s="4" t="s">
        <v>7</v>
      </c>
      <c r="C524" s="4" t="s">
        <v>8</v>
      </c>
      <c r="D524" s="4" t="s">
        <v>9</v>
      </c>
      <c r="E524" s="114" t="s">
        <v>10</v>
      </c>
      <c r="F524" s="114"/>
      <c r="G524" s="114"/>
      <c r="H524" s="114"/>
      <c r="I524" s="114"/>
    </row>
    <row r="525" spans="1:9">
      <c r="A525" s="2">
        <f>SUM(C525:C544)</f>
        <v>0</v>
      </c>
      <c r="B525" s="2"/>
      <c r="C525" s="2"/>
      <c r="D525" s="2"/>
      <c r="E525" s="111"/>
      <c r="F525" s="111"/>
      <c r="G525" s="111"/>
      <c r="H525" s="111"/>
      <c r="I525" s="111"/>
    </row>
    <row r="526" spans="1:9">
      <c r="A526" s="2"/>
      <c r="B526" s="2"/>
      <c r="C526" s="2"/>
      <c r="D526" s="2"/>
      <c r="E526" s="111"/>
      <c r="F526" s="111"/>
      <c r="G526" s="111"/>
      <c r="H526" s="111"/>
      <c r="I526" s="111"/>
    </row>
    <row r="527" spans="1:9">
      <c r="A527" s="2"/>
      <c r="B527" s="2"/>
      <c r="C527" s="2"/>
      <c r="D527" s="2"/>
      <c r="E527" s="111"/>
      <c r="F527" s="111"/>
      <c r="G527" s="111"/>
      <c r="H527" s="111"/>
      <c r="I527" s="111"/>
    </row>
    <row r="528" spans="1:9">
      <c r="A528" s="2"/>
      <c r="B528" s="2"/>
      <c r="C528" s="2"/>
      <c r="D528" s="2"/>
      <c r="E528" s="111"/>
      <c r="F528" s="111"/>
      <c r="G528" s="111"/>
      <c r="H528" s="111"/>
      <c r="I528" s="111"/>
    </row>
    <row r="529" spans="1:9">
      <c r="A529" s="2"/>
      <c r="B529" s="2">
        <f>A525</f>
        <v>0</v>
      </c>
      <c r="C529" s="2"/>
      <c r="D529" s="2"/>
      <c r="E529" s="111"/>
      <c r="F529" s="111"/>
      <c r="G529" s="111"/>
      <c r="H529" s="111"/>
      <c r="I529" s="111"/>
    </row>
    <row r="530" spans="1:9">
      <c r="A530" s="2"/>
      <c r="B530" s="2"/>
      <c r="C530" s="2"/>
      <c r="D530" s="2"/>
      <c r="E530" s="111"/>
      <c r="F530" s="111"/>
      <c r="G530" s="111"/>
      <c r="H530" s="111"/>
      <c r="I530" s="111"/>
    </row>
    <row r="531" spans="1:9">
      <c r="A531" s="2"/>
      <c r="B531" s="2"/>
      <c r="C531" s="2"/>
      <c r="D531" s="2"/>
      <c r="E531" s="111"/>
      <c r="F531" s="111"/>
      <c r="G531" s="111"/>
      <c r="H531" s="111"/>
      <c r="I531" s="111"/>
    </row>
    <row r="532" spans="1:9">
      <c r="A532" s="2"/>
      <c r="B532" s="2"/>
      <c r="C532" s="2"/>
      <c r="D532" s="2"/>
      <c r="E532" s="111"/>
      <c r="F532" s="111"/>
      <c r="G532" s="111"/>
      <c r="H532" s="111"/>
      <c r="I532" s="111"/>
    </row>
    <row r="533" spans="1:9">
      <c r="A533" s="2"/>
      <c r="B533" s="2"/>
      <c r="C533" s="2"/>
      <c r="D533" s="2"/>
      <c r="E533" s="111"/>
      <c r="F533" s="111"/>
      <c r="G533" s="111"/>
      <c r="H533" s="111"/>
      <c r="I533" s="111"/>
    </row>
    <row r="534" spans="1:9">
      <c r="A534" s="2"/>
      <c r="B534" s="2"/>
      <c r="C534" s="2"/>
      <c r="D534" s="2"/>
      <c r="E534" s="111"/>
      <c r="F534" s="111"/>
      <c r="G534" s="111"/>
      <c r="H534" s="111"/>
      <c r="I534" s="111"/>
    </row>
    <row r="535" spans="1:9">
      <c r="A535" s="2"/>
      <c r="B535" s="2"/>
      <c r="C535" s="2"/>
      <c r="D535" s="2"/>
      <c r="E535" s="111"/>
      <c r="F535" s="111"/>
      <c r="G535" s="111"/>
      <c r="H535" s="111"/>
      <c r="I535" s="111"/>
    </row>
    <row r="536" spans="1:9">
      <c r="A536" s="2"/>
      <c r="B536" s="2"/>
      <c r="C536" s="2"/>
      <c r="D536" s="2"/>
      <c r="E536" s="111"/>
      <c r="F536" s="111"/>
      <c r="G536" s="111"/>
      <c r="H536" s="111"/>
      <c r="I536" s="111"/>
    </row>
    <row r="537" spans="1:9">
      <c r="A537" s="2"/>
      <c r="B537" s="2"/>
      <c r="C537" s="2"/>
      <c r="D537" s="2"/>
      <c r="E537" s="111"/>
      <c r="F537" s="111"/>
      <c r="G537" s="111"/>
      <c r="H537" s="111"/>
      <c r="I537" s="111"/>
    </row>
    <row r="538" spans="1:9">
      <c r="A538" s="2"/>
      <c r="B538" s="2"/>
      <c r="C538" s="2"/>
      <c r="D538" s="2"/>
      <c r="E538" s="111"/>
      <c r="F538" s="111"/>
      <c r="G538" s="111"/>
      <c r="H538" s="111"/>
      <c r="I538" s="111"/>
    </row>
    <row r="539" spans="1:9">
      <c r="A539" s="2"/>
      <c r="B539" s="2"/>
      <c r="C539" s="2"/>
      <c r="D539" s="2"/>
      <c r="E539" s="111"/>
      <c r="F539" s="111"/>
      <c r="G539" s="111"/>
      <c r="H539" s="111"/>
      <c r="I539" s="111"/>
    </row>
    <row r="540" spans="1:9">
      <c r="A540" s="2"/>
      <c r="B540" s="2"/>
      <c r="C540" s="2"/>
      <c r="D540" s="2"/>
      <c r="E540" s="111"/>
      <c r="F540" s="111"/>
      <c r="G540" s="111"/>
      <c r="H540" s="111"/>
      <c r="I540" s="111"/>
    </row>
    <row r="541" spans="1:9">
      <c r="A541" s="2"/>
      <c r="B541" s="2"/>
      <c r="C541" s="2"/>
      <c r="D541" s="2"/>
      <c r="E541" s="111"/>
      <c r="F541" s="111"/>
      <c r="G541" s="111"/>
      <c r="H541" s="111"/>
      <c r="I541" s="111"/>
    </row>
    <row r="542" spans="1:9">
      <c r="A542" s="2"/>
      <c r="B542" s="2"/>
      <c r="C542" s="2"/>
      <c r="D542" s="2"/>
      <c r="E542" s="111"/>
      <c r="F542" s="111"/>
      <c r="G542" s="111"/>
      <c r="H542" s="111"/>
      <c r="I542" s="111"/>
    </row>
    <row r="543" spans="1:9">
      <c r="A543" s="2"/>
      <c r="B543" s="2"/>
      <c r="C543" s="2"/>
      <c r="D543" s="2"/>
      <c r="E543" s="111"/>
      <c r="F543" s="111"/>
      <c r="G543" s="111"/>
      <c r="H543" s="111"/>
      <c r="I543" s="111"/>
    </row>
    <row r="544" spans="1:9">
      <c r="A544" s="2"/>
      <c r="B544" s="2"/>
      <c r="C544" s="2"/>
      <c r="D544" s="2"/>
      <c r="E544" s="111"/>
      <c r="F544" s="111"/>
      <c r="G544" s="111"/>
      <c r="H544" s="111"/>
      <c r="I544" s="111"/>
    </row>
    <row r="545" spans="1:9">
      <c r="A545" s="2">
        <f>A525</f>
        <v>0</v>
      </c>
      <c r="B545" s="2">
        <f>A525</f>
        <v>0</v>
      </c>
      <c r="C545" s="111" t="s">
        <v>11</v>
      </c>
      <c r="D545" s="111"/>
      <c r="E545" s="111"/>
      <c r="F545" s="111"/>
      <c r="G545" s="111"/>
      <c r="H545" s="111"/>
      <c r="I545" s="111"/>
    </row>
    <row r="546" spans="1:9">
      <c r="A546" s="115" t="s">
        <v>12</v>
      </c>
      <c r="B546" s="116"/>
      <c r="C546" s="116"/>
      <c r="D546" s="116"/>
      <c r="E546" s="116"/>
      <c r="F546" s="116"/>
      <c r="G546" s="116"/>
      <c r="H546" s="117"/>
      <c r="I546" s="2" t="s">
        <v>13</v>
      </c>
    </row>
    <row r="548" spans="1:9">
      <c r="A548" t="s">
        <v>14</v>
      </c>
      <c r="D548" t="s">
        <v>15</v>
      </c>
    </row>
    <row r="549" spans="1:9">
      <c r="G549" t="s">
        <v>16</v>
      </c>
    </row>
    <row r="552" spans="1:9">
      <c r="A552" s="1"/>
      <c r="B552" s="1"/>
      <c r="C552" s="1"/>
      <c r="D552" s="1"/>
      <c r="E552" s="1"/>
      <c r="F552" s="1"/>
      <c r="G552" s="1"/>
      <c r="H552" s="1"/>
      <c r="I552" s="1"/>
    </row>
    <row r="553" spans="1:9">
      <c r="A553" s="2" t="s">
        <v>0</v>
      </c>
      <c r="B553" s="2" t="s">
        <v>1</v>
      </c>
      <c r="C553" s="2" t="s">
        <v>2</v>
      </c>
      <c r="D553" s="1"/>
      <c r="E553" s="112" t="s">
        <v>3</v>
      </c>
      <c r="F553" s="112"/>
      <c r="G553" s="1"/>
      <c r="H553" s="1"/>
      <c r="I553" s="1"/>
    </row>
    <row r="554" spans="1:9">
      <c r="A554" s="2"/>
      <c r="B554" s="2"/>
      <c r="C554" s="2"/>
      <c r="D554" s="1"/>
      <c r="E554" s="2" t="s">
        <v>4</v>
      </c>
      <c r="F554" s="2">
        <v>17</v>
      </c>
      <c r="G554" s="1"/>
      <c r="H554" s="1"/>
      <c r="I554" s="1"/>
    </row>
    <row r="555" spans="1:9">
      <c r="A555" s="1" t="s">
        <v>5</v>
      </c>
      <c r="B555" s="1"/>
      <c r="C555" s="1"/>
      <c r="D555" s="1"/>
      <c r="E555" s="1"/>
      <c r="F555" s="1"/>
      <c r="G555" s="1"/>
      <c r="H555" s="1"/>
      <c r="I555" s="1"/>
    </row>
    <row r="556" spans="1:9">
      <c r="A556" s="1"/>
      <c r="B556" s="1"/>
      <c r="C556" s="1"/>
      <c r="D556" s="1"/>
      <c r="E556" s="1"/>
      <c r="F556" s="1"/>
      <c r="G556" s="1"/>
      <c r="H556" s="1"/>
      <c r="I556" s="1"/>
    </row>
    <row r="557" spans="1:9">
      <c r="A557" s="1"/>
      <c r="B557" s="3"/>
      <c r="C557" s="3"/>
      <c r="D557" s="3"/>
      <c r="E557" s="3"/>
      <c r="F557" s="3"/>
      <c r="G557" s="3"/>
      <c r="H557" s="3"/>
      <c r="I557" s="3"/>
    </row>
    <row r="558" spans="1:9">
      <c r="A558" s="1"/>
      <c r="B558" s="1"/>
      <c r="C558" s="1"/>
      <c r="D558" s="1"/>
      <c r="E558" s="1"/>
      <c r="F558" s="1"/>
      <c r="G558" s="1"/>
      <c r="H558" s="1"/>
      <c r="I558" s="1"/>
    </row>
    <row r="559" spans="1:9">
      <c r="A559" s="4" t="s">
        <v>6</v>
      </c>
      <c r="B559" s="4" t="s">
        <v>7</v>
      </c>
      <c r="C559" s="4" t="s">
        <v>8</v>
      </c>
      <c r="D559" s="4" t="s">
        <v>9</v>
      </c>
      <c r="E559" s="114" t="s">
        <v>10</v>
      </c>
      <c r="F559" s="114"/>
      <c r="G559" s="114"/>
      <c r="H559" s="114"/>
      <c r="I559" s="114"/>
    </row>
    <row r="560" spans="1:9">
      <c r="A560" s="2">
        <f>SUM(C560:C579)</f>
        <v>0</v>
      </c>
      <c r="B560" s="2"/>
      <c r="C560" s="2"/>
      <c r="D560" s="2"/>
      <c r="E560" s="111"/>
      <c r="F560" s="111"/>
      <c r="G560" s="111"/>
      <c r="H560" s="111"/>
      <c r="I560" s="111"/>
    </row>
    <row r="561" spans="1:9">
      <c r="A561" s="2"/>
      <c r="B561" s="2"/>
      <c r="C561" s="2"/>
      <c r="D561" s="2"/>
      <c r="E561" s="111"/>
      <c r="F561" s="111"/>
      <c r="G561" s="111"/>
      <c r="H561" s="111"/>
      <c r="I561" s="111"/>
    </row>
    <row r="562" spans="1:9">
      <c r="A562" s="2"/>
      <c r="B562" s="2"/>
      <c r="C562" s="2"/>
      <c r="D562" s="2"/>
      <c r="E562" s="111"/>
      <c r="F562" s="111"/>
      <c r="G562" s="111"/>
      <c r="H562" s="111"/>
      <c r="I562" s="111"/>
    </row>
    <row r="563" spans="1:9">
      <c r="A563" s="2"/>
      <c r="B563" s="2">
        <f>A560</f>
        <v>0</v>
      </c>
      <c r="C563" s="2"/>
      <c r="D563" s="2"/>
      <c r="E563" s="111"/>
      <c r="F563" s="111"/>
      <c r="G563" s="111"/>
      <c r="H563" s="111"/>
      <c r="I563" s="111"/>
    </row>
    <row r="564" spans="1:9">
      <c r="A564" s="2"/>
      <c r="B564" s="2"/>
      <c r="C564" s="2"/>
      <c r="D564" s="2"/>
      <c r="E564" s="111"/>
      <c r="F564" s="111"/>
      <c r="G564" s="111"/>
      <c r="H564" s="111"/>
      <c r="I564" s="111"/>
    </row>
    <row r="565" spans="1:9">
      <c r="A565" s="2"/>
      <c r="B565" s="2"/>
      <c r="C565" s="2"/>
      <c r="D565" s="2"/>
      <c r="E565" s="111"/>
      <c r="F565" s="111"/>
      <c r="G565" s="111"/>
      <c r="H565" s="111"/>
      <c r="I565" s="111"/>
    </row>
    <row r="566" spans="1:9">
      <c r="A566" s="2"/>
      <c r="B566" s="2"/>
      <c r="C566" s="2"/>
      <c r="D566" s="2"/>
      <c r="E566" s="111"/>
      <c r="F566" s="111"/>
      <c r="G566" s="111"/>
      <c r="H566" s="111"/>
      <c r="I566" s="111"/>
    </row>
    <row r="567" spans="1:9">
      <c r="A567" s="2"/>
      <c r="B567" s="2"/>
      <c r="C567" s="2"/>
      <c r="D567" s="2"/>
      <c r="E567" s="111"/>
      <c r="F567" s="111"/>
      <c r="G567" s="111"/>
      <c r="H567" s="111"/>
      <c r="I567" s="111"/>
    </row>
    <row r="568" spans="1:9">
      <c r="A568" s="2"/>
      <c r="B568" s="2"/>
      <c r="C568" s="2"/>
      <c r="D568" s="2"/>
      <c r="E568" s="111"/>
      <c r="F568" s="111"/>
      <c r="G568" s="111"/>
      <c r="H568" s="111"/>
      <c r="I568" s="111"/>
    </row>
    <row r="569" spans="1:9">
      <c r="A569" s="2"/>
      <c r="B569" s="2"/>
      <c r="C569" s="2"/>
      <c r="D569" s="2"/>
      <c r="E569" s="111"/>
      <c r="F569" s="111"/>
      <c r="G569" s="111"/>
      <c r="H569" s="111"/>
      <c r="I569" s="111"/>
    </row>
    <row r="570" spans="1:9">
      <c r="A570" s="2"/>
      <c r="B570" s="2"/>
      <c r="C570" s="2"/>
      <c r="D570" s="2"/>
      <c r="E570" s="111"/>
      <c r="F570" s="111"/>
      <c r="G570" s="111"/>
      <c r="H570" s="111"/>
      <c r="I570" s="111"/>
    </row>
    <row r="571" spans="1:9">
      <c r="A571" s="2"/>
      <c r="B571" s="2"/>
      <c r="C571" s="2"/>
      <c r="D571" s="2"/>
      <c r="E571" s="111"/>
      <c r="F571" s="111"/>
      <c r="G571" s="111"/>
      <c r="H571" s="111"/>
      <c r="I571" s="111"/>
    </row>
    <row r="572" spans="1:9">
      <c r="A572" s="2"/>
      <c r="B572" s="2"/>
      <c r="C572" s="2"/>
      <c r="D572" s="2"/>
      <c r="E572" s="111"/>
      <c r="F572" s="111"/>
      <c r="G572" s="111"/>
      <c r="H572" s="111"/>
      <c r="I572" s="111"/>
    </row>
    <row r="573" spans="1:9">
      <c r="A573" s="2"/>
      <c r="B573" s="2"/>
      <c r="C573" s="2"/>
      <c r="D573" s="2"/>
      <c r="E573" s="111"/>
      <c r="F573" s="111"/>
      <c r="G573" s="111"/>
      <c r="H573" s="111"/>
      <c r="I573" s="111"/>
    </row>
    <row r="574" spans="1:9">
      <c r="A574" s="2"/>
      <c r="B574" s="2"/>
      <c r="C574" s="2"/>
      <c r="D574" s="2"/>
      <c r="E574" s="111"/>
      <c r="F574" s="111"/>
      <c r="G574" s="111"/>
      <c r="H574" s="111"/>
      <c r="I574" s="111"/>
    </row>
    <row r="575" spans="1:9">
      <c r="A575" s="2"/>
      <c r="B575" s="2"/>
      <c r="C575" s="2"/>
      <c r="D575" s="2"/>
      <c r="E575" s="111"/>
      <c r="F575" s="111"/>
      <c r="G575" s="111"/>
      <c r="H575" s="111"/>
      <c r="I575" s="111"/>
    </row>
    <row r="576" spans="1:9">
      <c r="A576" s="2"/>
      <c r="B576" s="2"/>
      <c r="C576" s="2"/>
      <c r="D576" s="2"/>
      <c r="E576" s="111"/>
      <c r="F576" s="111"/>
      <c r="G576" s="111"/>
      <c r="H576" s="111"/>
      <c r="I576" s="111"/>
    </row>
    <row r="577" spans="1:9">
      <c r="A577" s="2"/>
      <c r="B577" s="2"/>
      <c r="C577" s="2"/>
      <c r="D577" s="2"/>
      <c r="E577" s="111"/>
      <c r="F577" s="111"/>
      <c r="G577" s="111"/>
      <c r="H577" s="111"/>
      <c r="I577" s="111"/>
    </row>
    <row r="578" spans="1:9">
      <c r="A578" s="2"/>
      <c r="B578" s="2"/>
      <c r="C578" s="2"/>
      <c r="D578" s="2"/>
      <c r="E578" s="111"/>
      <c r="F578" s="111"/>
      <c r="G578" s="111"/>
      <c r="H578" s="111"/>
      <c r="I578" s="111"/>
    </row>
    <row r="579" spans="1:9">
      <c r="A579" s="2"/>
      <c r="B579" s="2"/>
      <c r="C579" s="2"/>
      <c r="D579" s="2"/>
      <c r="E579" s="111"/>
      <c r="F579" s="111"/>
      <c r="G579" s="111"/>
      <c r="H579" s="111"/>
      <c r="I579" s="111"/>
    </row>
    <row r="580" spans="1:9">
      <c r="A580" s="2">
        <f>A560</f>
        <v>0</v>
      </c>
      <c r="B580" s="2">
        <f>A560</f>
        <v>0</v>
      </c>
      <c r="C580" s="111" t="s">
        <v>11</v>
      </c>
      <c r="D580" s="111"/>
      <c r="E580" s="111"/>
      <c r="F580" s="111"/>
      <c r="G580" s="111"/>
      <c r="H580" s="111"/>
      <c r="I580" s="111"/>
    </row>
    <row r="581" spans="1:9">
      <c r="A581" s="115" t="s">
        <v>12</v>
      </c>
      <c r="B581" s="116"/>
      <c r="C581" s="116"/>
      <c r="D581" s="116"/>
      <c r="E581" s="116"/>
      <c r="F581" s="116"/>
      <c r="G581" s="116"/>
      <c r="H581" s="117"/>
      <c r="I581" s="2" t="s">
        <v>13</v>
      </c>
    </row>
    <row r="583" spans="1:9">
      <c r="A583" t="s">
        <v>14</v>
      </c>
      <c r="D583" t="s">
        <v>15</v>
      </c>
    </row>
    <row r="584" spans="1:9">
      <c r="G584" t="s">
        <v>16</v>
      </c>
    </row>
    <row r="586" spans="1:9">
      <c r="A586" s="1"/>
      <c r="B586" s="1"/>
      <c r="C586" s="1"/>
      <c r="D586" s="1"/>
      <c r="E586" s="1"/>
      <c r="F586" s="1"/>
      <c r="G586" s="1"/>
      <c r="H586" s="1"/>
      <c r="I586" s="1"/>
    </row>
    <row r="587" spans="1:9">
      <c r="A587" s="2" t="s">
        <v>0</v>
      </c>
      <c r="B587" s="2" t="s">
        <v>1</v>
      </c>
      <c r="C587" s="2" t="s">
        <v>2</v>
      </c>
      <c r="D587" s="1"/>
      <c r="E587" s="112" t="s">
        <v>3</v>
      </c>
      <c r="F587" s="112"/>
      <c r="G587" s="1"/>
      <c r="H587" s="1"/>
      <c r="I587" s="1"/>
    </row>
    <row r="588" spans="1:9">
      <c r="A588" s="2"/>
      <c r="B588" s="2"/>
      <c r="C588" s="2"/>
      <c r="D588" s="1"/>
      <c r="E588" s="2" t="s">
        <v>4</v>
      </c>
      <c r="F588" s="2">
        <v>18</v>
      </c>
      <c r="G588" s="1"/>
      <c r="H588" s="1"/>
      <c r="I588" s="1"/>
    </row>
    <row r="589" spans="1:9">
      <c r="A589" s="1" t="s">
        <v>5</v>
      </c>
      <c r="B589" s="1"/>
      <c r="C589" s="1"/>
      <c r="D589" s="1"/>
      <c r="E589" s="1"/>
      <c r="F589" s="1"/>
      <c r="G589" s="1"/>
      <c r="H589" s="1"/>
      <c r="I589" s="1"/>
    </row>
    <row r="590" spans="1:9">
      <c r="A590" s="1"/>
      <c r="B590" s="1"/>
      <c r="C590" s="1"/>
      <c r="D590" s="1"/>
      <c r="E590" s="1"/>
      <c r="F590" s="1"/>
      <c r="G590" s="1"/>
      <c r="H590" s="1"/>
      <c r="I590" s="1"/>
    </row>
    <row r="591" spans="1:9">
      <c r="A591" s="1"/>
      <c r="B591" s="3"/>
      <c r="C591" s="3"/>
      <c r="D591" s="3"/>
      <c r="E591" s="3"/>
      <c r="F591" s="3"/>
      <c r="G591" s="3"/>
      <c r="H591" s="3"/>
      <c r="I591" s="3"/>
    </row>
    <row r="592" spans="1:9">
      <c r="A592" s="1"/>
      <c r="B592" s="1"/>
      <c r="C592" s="1"/>
      <c r="D592" s="1"/>
      <c r="E592" s="1"/>
      <c r="F592" s="1"/>
      <c r="G592" s="1"/>
      <c r="H592" s="1"/>
      <c r="I592" s="1"/>
    </row>
    <row r="593" spans="1:9">
      <c r="A593" s="4" t="s">
        <v>6</v>
      </c>
      <c r="B593" s="4" t="s">
        <v>7</v>
      </c>
      <c r="C593" s="4" t="s">
        <v>8</v>
      </c>
      <c r="D593" s="4" t="s">
        <v>9</v>
      </c>
      <c r="E593" s="114" t="s">
        <v>10</v>
      </c>
      <c r="F593" s="114"/>
      <c r="G593" s="114"/>
      <c r="H593" s="114"/>
      <c r="I593" s="114"/>
    </row>
    <row r="594" spans="1:9">
      <c r="A594" s="2">
        <f>SUM(C594:C613)</f>
        <v>0</v>
      </c>
      <c r="B594" s="2"/>
      <c r="C594" s="2"/>
      <c r="D594" s="2"/>
      <c r="E594" s="111"/>
      <c r="F594" s="111"/>
      <c r="G594" s="111"/>
      <c r="H594" s="111"/>
      <c r="I594" s="111"/>
    </row>
    <row r="595" spans="1:9">
      <c r="A595" s="2"/>
      <c r="B595" s="2"/>
      <c r="C595" s="2"/>
      <c r="D595" s="2"/>
      <c r="E595" s="111"/>
      <c r="F595" s="111"/>
      <c r="G595" s="111"/>
      <c r="H595" s="111"/>
      <c r="I595" s="111"/>
    </row>
    <row r="596" spans="1:9">
      <c r="A596" s="2"/>
      <c r="B596" s="2"/>
      <c r="C596" s="2"/>
      <c r="D596" s="2"/>
      <c r="E596" s="111"/>
      <c r="F596" s="111"/>
      <c r="G596" s="111"/>
      <c r="H596" s="111"/>
      <c r="I596" s="111"/>
    </row>
    <row r="597" spans="1:9">
      <c r="A597" s="2"/>
      <c r="B597" s="2"/>
      <c r="C597" s="2"/>
      <c r="D597" s="2"/>
      <c r="E597" s="111"/>
      <c r="F597" s="111"/>
      <c r="G597" s="111"/>
      <c r="H597" s="111"/>
      <c r="I597" s="111"/>
    </row>
    <row r="598" spans="1:9">
      <c r="A598" s="2"/>
      <c r="B598" s="2">
        <f>A594</f>
        <v>0</v>
      </c>
      <c r="C598" s="2"/>
      <c r="D598" s="2"/>
      <c r="E598" s="111"/>
      <c r="F598" s="111"/>
      <c r="G598" s="111"/>
      <c r="H598" s="111"/>
      <c r="I598" s="111"/>
    </row>
    <row r="599" spans="1:9">
      <c r="A599" s="2"/>
      <c r="B599" s="2"/>
      <c r="C599" s="2"/>
      <c r="D599" s="2"/>
      <c r="E599" s="111"/>
      <c r="F599" s="111"/>
      <c r="G599" s="111"/>
      <c r="H599" s="111"/>
      <c r="I599" s="111"/>
    </row>
    <row r="600" spans="1:9">
      <c r="A600" s="2"/>
      <c r="B600" s="2"/>
      <c r="C600" s="2"/>
      <c r="D600" s="2"/>
      <c r="E600" s="111"/>
      <c r="F600" s="111"/>
      <c r="G600" s="111"/>
      <c r="H600" s="111"/>
      <c r="I600" s="111"/>
    </row>
    <row r="601" spans="1:9">
      <c r="A601" s="2"/>
      <c r="B601" s="2"/>
      <c r="C601" s="2"/>
      <c r="D601" s="2"/>
      <c r="E601" s="111"/>
      <c r="F601" s="111"/>
      <c r="G601" s="111"/>
      <c r="H601" s="111"/>
      <c r="I601" s="111"/>
    </row>
    <row r="602" spans="1:9">
      <c r="A602" s="2"/>
      <c r="B602" s="2"/>
      <c r="C602" s="2"/>
      <c r="D602" s="2"/>
      <c r="E602" s="111"/>
      <c r="F602" s="111"/>
      <c r="G602" s="111"/>
      <c r="H602" s="111"/>
      <c r="I602" s="111"/>
    </row>
    <row r="603" spans="1:9">
      <c r="A603" s="2"/>
      <c r="B603" s="2"/>
      <c r="C603" s="2"/>
      <c r="D603" s="2"/>
      <c r="E603" s="111"/>
      <c r="F603" s="111"/>
      <c r="G603" s="111"/>
      <c r="H603" s="111"/>
      <c r="I603" s="111"/>
    </row>
    <row r="604" spans="1:9">
      <c r="A604" s="2"/>
      <c r="B604" s="2"/>
      <c r="C604" s="2"/>
      <c r="D604" s="2"/>
      <c r="E604" s="111"/>
      <c r="F604" s="111"/>
      <c r="G604" s="111"/>
      <c r="H604" s="111"/>
      <c r="I604" s="111"/>
    </row>
    <row r="605" spans="1:9">
      <c r="A605" s="2"/>
      <c r="B605" s="2"/>
      <c r="C605" s="2"/>
      <c r="D605" s="2"/>
      <c r="E605" s="111"/>
      <c r="F605" s="111"/>
      <c r="G605" s="111"/>
      <c r="H605" s="111"/>
      <c r="I605" s="111"/>
    </row>
    <row r="606" spans="1:9">
      <c r="A606" s="2"/>
      <c r="B606" s="2"/>
      <c r="C606" s="2"/>
      <c r="D606" s="2"/>
      <c r="E606" s="111"/>
      <c r="F606" s="111"/>
      <c r="G606" s="111"/>
      <c r="H606" s="111"/>
      <c r="I606" s="111"/>
    </row>
    <row r="607" spans="1:9">
      <c r="A607" s="2"/>
      <c r="B607" s="2"/>
      <c r="C607" s="2"/>
      <c r="D607" s="2"/>
      <c r="E607" s="111"/>
      <c r="F607" s="111"/>
      <c r="G607" s="111"/>
      <c r="H607" s="111"/>
      <c r="I607" s="111"/>
    </row>
    <row r="608" spans="1:9">
      <c r="A608" s="2"/>
      <c r="B608" s="2"/>
      <c r="C608" s="2"/>
      <c r="D608" s="2"/>
      <c r="E608" s="111"/>
      <c r="F608" s="111"/>
      <c r="G608" s="111"/>
      <c r="H608" s="111"/>
      <c r="I608" s="111"/>
    </row>
    <row r="609" spans="1:9">
      <c r="A609" s="2"/>
      <c r="B609" s="2"/>
      <c r="C609" s="2"/>
      <c r="D609" s="2"/>
      <c r="E609" s="111"/>
      <c r="F609" s="111"/>
      <c r="G609" s="111"/>
      <c r="H609" s="111"/>
      <c r="I609" s="111"/>
    </row>
    <row r="610" spans="1:9">
      <c r="A610" s="2"/>
      <c r="B610" s="2"/>
      <c r="C610" s="2"/>
      <c r="D610" s="2"/>
      <c r="E610" s="111"/>
      <c r="F610" s="111"/>
      <c r="G610" s="111"/>
      <c r="H610" s="111"/>
      <c r="I610" s="111"/>
    </row>
    <row r="611" spans="1:9">
      <c r="A611" s="2"/>
      <c r="B611" s="2"/>
      <c r="C611" s="2"/>
      <c r="D611" s="2"/>
      <c r="E611" s="111"/>
      <c r="F611" s="111"/>
      <c r="G611" s="111"/>
      <c r="H611" s="111"/>
      <c r="I611" s="111"/>
    </row>
    <row r="612" spans="1:9">
      <c r="A612" s="2"/>
      <c r="B612" s="2"/>
      <c r="C612" s="2"/>
      <c r="D612" s="2"/>
      <c r="E612" s="111"/>
      <c r="F612" s="111"/>
      <c r="G612" s="111"/>
      <c r="H612" s="111"/>
      <c r="I612" s="111"/>
    </row>
    <row r="613" spans="1:9">
      <c r="A613" s="2"/>
      <c r="B613" s="2"/>
      <c r="C613" s="2"/>
      <c r="D613" s="2"/>
      <c r="E613" s="111"/>
      <c r="F613" s="111"/>
      <c r="G613" s="111"/>
      <c r="H613" s="111"/>
      <c r="I613" s="111"/>
    </row>
    <row r="614" spans="1:9">
      <c r="A614" s="2">
        <f>A594</f>
        <v>0</v>
      </c>
      <c r="B614" s="2">
        <f>A594</f>
        <v>0</v>
      </c>
      <c r="C614" s="111" t="s">
        <v>11</v>
      </c>
      <c r="D614" s="111"/>
      <c r="E614" s="111"/>
      <c r="F614" s="111"/>
      <c r="G614" s="111"/>
      <c r="H614" s="111"/>
      <c r="I614" s="111"/>
    </row>
    <row r="615" spans="1:9">
      <c r="A615" s="115" t="s">
        <v>12</v>
      </c>
      <c r="B615" s="116"/>
      <c r="C615" s="116"/>
      <c r="D615" s="116"/>
      <c r="E615" s="116"/>
      <c r="F615" s="116"/>
      <c r="G615" s="116"/>
      <c r="H615" s="117"/>
      <c r="I615" s="2" t="s">
        <v>13</v>
      </c>
    </row>
    <row r="617" spans="1:9">
      <c r="A617" t="s">
        <v>14</v>
      </c>
      <c r="D617" t="s">
        <v>15</v>
      </c>
    </row>
    <row r="618" spans="1:9">
      <c r="G618" t="s">
        <v>16</v>
      </c>
    </row>
    <row r="620" spans="1:9">
      <c r="A620" s="1"/>
      <c r="B620" s="1"/>
      <c r="C620" s="1"/>
      <c r="D620" s="1"/>
      <c r="E620" s="1"/>
      <c r="F620" s="1"/>
      <c r="G620" s="1"/>
      <c r="H620" s="1"/>
      <c r="I620" s="1"/>
    </row>
    <row r="621" spans="1:9">
      <c r="A621" s="2" t="s">
        <v>0</v>
      </c>
      <c r="B621" s="2" t="s">
        <v>1</v>
      </c>
      <c r="C621" s="2" t="s">
        <v>2</v>
      </c>
      <c r="D621" s="1"/>
      <c r="E621" s="112" t="s">
        <v>3</v>
      </c>
      <c r="F621" s="112"/>
      <c r="G621" s="1"/>
      <c r="H621" s="1"/>
      <c r="I621" s="1"/>
    </row>
    <row r="622" spans="1:9">
      <c r="A622" s="2"/>
      <c r="B622" s="2"/>
      <c r="C622" s="2"/>
      <c r="D622" s="1"/>
      <c r="E622" s="2" t="s">
        <v>4</v>
      </c>
      <c r="F622" s="2"/>
      <c r="G622" s="1"/>
      <c r="H622" s="1"/>
      <c r="I622" s="1"/>
    </row>
    <row r="623" spans="1:9">
      <c r="A623" s="1" t="s">
        <v>5</v>
      </c>
      <c r="B623" s="1"/>
      <c r="C623" s="1"/>
      <c r="D623" s="1"/>
      <c r="E623" s="1"/>
      <c r="F623" s="1"/>
      <c r="G623" s="1"/>
      <c r="H623" s="1"/>
      <c r="I623" s="1"/>
    </row>
    <row r="624" spans="1:9">
      <c r="A624" s="1"/>
      <c r="B624" s="1"/>
      <c r="C624" s="1"/>
      <c r="D624" s="1"/>
      <c r="E624" s="1"/>
      <c r="F624" s="1"/>
      <c r="G624" s="1"/>
      <c r="H624" s="1"/>
      <c r="I624" s="1"/>
    </row>
    <row r="625" spans="1:9">
      <c r="A625" s="1"/>
      <c r="B625" s="3"/>
      <c r="C625" s="3"/>
      <c r="D625" s="3"/>
      <c r="E625" s="3"/>
      <c r="F625" s="3"/>
      <c r="G625" s="3"/>
      <c r="H625" s="3"/>
      <c r="I625" s="3"/>
    </row>
    <row r="626" spans="1:9">
      <c r="A626" s="1"/>
      <c r="B626" s="1"/>
      <c r="C626" s="1"/>
      <c r="D626" s="1"/>
      <c r="E626" s="1"/>
      <c r="F626" s="1"/>
      <c r="G626" s="1"/>
      <c r="H626" s="1"/>
      <c r="I626" s="1"/>
    </row>
    <row r="627" spans="1:9">
      <c r="A627" s="4" t="s">
        <v>6</v>
      </c>
      <c r="B627" s="4" t="s">
        <v>7</v>
      </c>
      <c r="C627" s="4" t="s">
        <v>8</v>
      </c>
      <c r="D627" s="4" t="s">
        <v>9</v>
      </c>
      <c r="E627" s="114" t="s">
        <v>10</v>
      </c>
      <c r="F627" s="114"/>
      <c r="G627" s="114"/>
      <c r="H627" s="114"/>
      <c r="I627" s="114"/>
    </row>
    <row r="628" spans="1:9">
      <c r="A628" s="2">
        <f>SUM(C628:C647)</f>
        <v>0</v>
      </c>
      <c r="B628" s="2"/>
      <c r="C628" s="2"/>
      <c r="D628" s="2"/>
      <c r="E628" s="111"/>
      <c r="F628" s="111"/>
      <c r="G628" s="111"/>
      <c r="H628" s="111"/>
      <c r="I628" s="111"/>
    </row>
    <row r="629" spans="1:9">
      <c r="A629" s="2"/>
      <c r="B629" s="2"/>
      <c r="C629" s="2"/>
      <c r="D629" s="2"/>
      <c r="E629" s="111"/>
      <c r="F629" s="111"/>
      <c r="G629" s="111"/>
      <c r="H629" s="111"/>
      <c r="I629" s="111"/>
    </row>
    <row r="630" spans="1:9">
      <c r="A630" s="2"/>
      <c r="B630" s="2"/>
      <c r="C630" s="2"/>
      <c r="D630" s="2"/>
      <c r="E630" s="111"/>
      <c r="F630" s="111"/>
      <c r="G630" s="111"/>
      <c r="H630" s="111"/>
      <c r="I630" s="111"/>
    </row>
    <row r="631" spans="1:9">
      <c r="A631" s="2"/>
      <c r="B631" s="2"/>
      <c r="C631" s="2"/>
      <c r="D631" s="2"/>
      <c r="E631" s="111"/>
      <c r="F631" s="111"/>
      <c r="G631" s="111"/>
      <c r="H631" s="111"/>
      <c r="I631" s="111"/>
    </row>
    <row r="632" spans="1:9">
      <c r="A632" s="2"/>
      <c r="B632" s="2">
        <f>A628</f>
        <v>0</v>
      </c>
      <c r="C632" s="2"/>
      <c r="D632" s="2"/>
      <c r="E632" s="111"/>
      <c r="F632" s="111"/>
      <c r="G632" s="111"/>
      <c r="H632" s="111"/>
      <c r="I632" s="111"/>
    </row>
    <row r="633" spans="1:9">
      <c r="A633" s="2"/>
      <c r="B633" s="2"/>
      <c r="C633" s="2"/>
      <c r="D633" s="2"/>
      <c r="E633" s="111"/>
      <c r="F633" s="111"/>
      <c r="G633" s="111"/>
      <c r="H633" s="111"/>
      <c r="I633" s="111"/>
    </row>
    <row r="634" spans="1:9">
      <c r="A634" s="2"/>
      <c r="B634" s="2"/>
      <c r="C634" s="2"/>
      <c r="D634" s="2"/>
      <c r="E634" s="111"/>
      <c r="F634" s="111"/>
      <c r="G634" s="111"/>
      <c r="H634" s="111"/>
      <c r="I634" s="111"/>
    </row>
    <row r="635" spans="1:9">
      <c r="A635" s="2"/>
      <c r="B635" s="2"/>
      <c r="C635" s="2"/>
      <c r="D635" s="2"/>
      <c r="E635" s="111"/>
      <c r="F635" s="111"/>
      <c r="G635" s="111"/>
      <c r="H635" s="111"/>
      <c r="I635" s="111"/>
    </row>
    <row r="636" spans="1:9">
      <c r="A636" s="2"/>
      <c r="B636" s="2"/>
      <c r="C636" s="2"/>
      <c r="D636" s="2"/>
      <c r="E636" s="111"/>
      <c r="F636" s="111"/>
      <c r="G636" s="111"/>
      <c r="H636" s="111"/>
      <c r="I636" s="111"/>
    </row>
    <row r="637" spans="1:9">
      <c r="A637" s="2"/>
      <c r="B637" s="2"/>
      <c r="C637" s="2"/>
      <c r="D637" s="2"/>
      <c r="E637" s="111"/>
      <c r="F637" s="111"/>
      <c r="G637" s="111"/>
      <c r="H637" s="111"/>
      <c r="I637" s="111"/>
    </row>
    <row r="638" spans="1:9">
      <c r="A638" s="2"/>
      <c r="B638" s="2"/>
      <c r="C638" s="2"/>
      <c r="D638" s="2"/>
      <c r="E638" s="111"/>
      <c r="F638" s="111"/>
      <c r="G638" s="111"/>
      <c r="H638" s="111"/>
      <c r="I638" s="111"/>
    </row>
    <row r="639" spans="1:9">
      <c r="A639" s="2"/>
      <c r="B639" s="2"/>
      <c r="C639" s="2"/>
      <c r="D639" s="2"/>
      <c r="E639" s="111"/>
      <c r="F639" s="111"/>
      <c r="G639" s="111"/>
      <c r="H639" s="111"/>
      <c r="I639" s="111"/>
    </row>
    <row r="640" spans="1:9">
      <c r="A640" s="2"/>
      <c r="B640" s="2"/>
      <c r="C640" s="2"/>
      <c r="D640" s="2"/>
      <c r="E640" s="111"/>
      <c r="F640" s="111"/>
      <c r="G640" s="111"/>
      <c r="H640" s="111"/>
      <c r="I640" s="111"/>
    </row>
    <row r="641" spans="1:9">
      <c r="A641" s="2"/>
      <c r="B641" s="2"/>
      <c r="C641" s="2"/>
      <c r="D641" s="2"/>
      <c r="E641" s="111"/>
      <c r="F641" s="111"/>
      <c r="G641" s="111"/>
      <c r="H641" s="111"/>
      <c r="I641" s="111"/>
    </row>
    <row r="642" spans="1:9">
      <c r="A642" s="2"/>
      <c r="B642" s="2"/>
      <c r="C642" s="2"/>
      <c r="D642" s="2"/>
      <c r="E642" s="111"/>
      <c r="F642" s="111"/>
      <c r="G642" s="111"/>
      <c r="H642" s="111"/>
      <c r="I642" s="111"/>
    </row>
    <row r="643" spans="1:9">
      <c r="A643" s="2"/>
      <c r="B643" s="2"/>
      <c r="C643" s="2"/>
      <c r="D643" s="2"/>
      <c r="E643" s="111"/>
      <c r="F643" s="111"/>
      <c r="G643" s="111"/>
      <c r="H643" s="111"/>
      <c r="I643" s="111"/>
    </row>
    <row r="644" spans="1:9">
      <c r="A644" s="2"/>
      <c r="B644" s="2"/>
      <c r="C644" s="2"/>
      <c r="D644" s="2"/>
      <c r="E644" s="111"/>
      <c r="F644" s="111"/>
      <c r="G644" s="111"/>
      <c r="H644" s="111"/>
      <c r="I644" s="111"/>
    </row>
    <row r="645" spans="1:9">
      <c r="A645" s="2"/>
      <c r="B645" s="2"/>
      <c r="C645" s="2"/>
      <c r="D645" s="2"/>
      <c r="E645" s="111"/>
      <c r="F645" s="111"/>
      <c r="G645" s="111"/>
      <c r="H645" s="111"/>
      <c r="I645" s="111"/>
    </row>
    <row r="646" spans="1:9">
      <c r="A646" s="2"/>
      <c r="B646" s="2"/>
      <c r="C646" s="2"/>
      <c r="D646" s="2"/>
      <c r="E646" s="111"/>
      <c r="F646" s="111"/>
      <c r="G646" s="111"/>
      <c r="H646" s="111"/>
      <c r="I646" s="111"/>
    </row>
    <row r="647" spans="1:9">
      <c r="A647" s="2"/>
      <c r="B647" s="2"/>
      <c r="C647" s="2"/>
      <c r="D647" s="2"/>
      <c r="E647" s="111"/>
      <c r="F647" s="111"/>
      <c r="G647" s="111"/>
      <c r="H647" s="111"/>
      <c r="I647" s="111"/>
    </row>
    <row r="648" spans="1:9">
      <c r="A648" s="2">
        <f>A628</f>
        <v>0</v>
      </c>
      <c r="B648" s="2">
        <f>A628</f>
        <v>0</v>
      </c>
      <c r="C648" s="111" t="s">
        <v>11</v>
      </c>
      <c r="D648" s="111"/>
      <c r="E648" s="111"/>
      <c r="F648" s="111"/>
      <c r="G648" s="111"/>
      <c r="H648" s="111"/>
      <c r="I648" s="111"/>
    </row>
    <row r="649" spans="1:9">
      <c r="A649" s="115" t="s">
        <v>12</v>
      </c>
      <c r="B649" s="116"/>
      <c r="C649" s="116"/>
      <c r="D649" s="116"/>
      <c r="E649" s="116"/>
      <c r="F649" s="116"/>
      <c r="G649" s="116"/>
      <c r="H649" s="117"/>
      <c r="I649" s="2" t="s">
        <v>13</v>
      </c>
    </row>
    <row r="651" spans="1:9">
      <c r="A651" t="s">
        <v>14</v>
      </c>
      <c r="D651" t="s">
        <v>15</v>
      </c>
    </row>
    <row r="652" spans="1:9">
      <c r="G652" t="s">
        <v>16</v>
      </c>
    </row>
    <row r="655" spans="1:9">
      <c r="A655" s="1"/>
      <c r="B655" s="1"/>
      <c r="C655" s="1"/>
      <c r="D655" s="1"/>
      <c r="E655" s="1"/>
      <c r="F655" s="1"/>
      <c r="G655" s="1"/>
      <c r="H655" s="1"/>
      <c r="I655" s="1"/>
    </row>
    <row r="656" spans="1:9">
      <c r="A656" s="2" t="s">
        <v>0</v>
      </c>
      <c r="B656" s="2" t="s">
        <v>1</v>
      </c>
      <c r="C656" s="2" t="s">
        <v>2</v>
      </c>
      <c r="D656" s="1"/>
      <c r="E656" s="112" t="s">
        <v>3</v>
      </c>
      <c r="F656" s="112"/>
      <c r="G656" s="1"/>
      <c r="H656" s="1"/>
      <c r="I656" s="1"/>
    </row>
    <row r="657" spans="1:9">
      <c r="A657" s="2"/>
      <c r="B657" s="2"/>
      <c r="C657" s="2"/>
      <c r="D657" s="1"/>
      <c r="E657" s="2" t="s">
        <v>4</v>
      </c>
      <c r="F657" s="2"/>
      <c r="G657" s="1"/>
      <c r="H657" s="1"/>
      <c r="I657" s="1"/>
    </row>
    <row r="658" spans="1:9">
      <c r="A658" s="1" t="s">
        <v>5</v>
      </c>
      <c r="B658" s="1"/>
      <c r="C658" s="1"/>
      <c r="D658" s="1"/>
      <c r="E658" s="1"/>
      <c r="F658" s="1"/>
      <c r="G658" s="1"/>
      <c r="H658" s="1"/>
      <c r="I658" s="1"/>
    </row>
    <row r="659" spans="1:9">
      <c r="A659" s="1"/>
      <c r="B659" s="1"/>
      <c r="C659" s="1"/>
      <c r="D659" s="1"/>
      <c r="E659" s="1"/>
      <c r="F659" s="1"/>
      <c r="G659" s="1"/>
      <c r="H659" s="1"/>
      <c r="I659" s="1"/>
    </row>
    <row r="660" spans="1:9">
      <c r="A660" s="1"/>
      <c r="B660" s="3"/>
      <c r="C660" s="3"/>
      <c r="D660" s="3"/>
      <c r="E660" s="3"/>
      <c r="F660" s="3"/>
      <c r="G660" s="3"/>
      <c r="H660" s="3"/>
      <c r="I660" s="3"/>
    </row>
    <row r="661" spans="1:9">
      <c r="A661" s="1"/>
      <c r="B661" s="1"/>
      <c r="C661" s="1"/>
      <c r="D661" s="1"/>
      <c r="E661" s="1"/>
      <c r="F661" s="1"/>
      <c r="G661" s="1"/>
      <c r="H661" s="1"/>
      <c r="I661" s="1"/>
    </row>
    <row r="662" spans="1:9">
      <c r="A662" s="4" t="s">
        <v>6</v>
      </c>
      <c r="B662" s="4" t="s">
        <v>7</v>
      </c>
      <c r="C662" s="4" t="s">
        <v>8</v>
      </c>
      <c r="D662" s="4" t="s">
        <v>9</v>
      </c>
      <c r="E662" s="114" t="s">
        <v>10</v>
      </c>
      <c r="F662" s="114"/>
      <c r="G662" s="114"/>
      <c r="H662" s="114"/>
      <c r="I662" s="114"/>
    </row>
    <row r="663" spans="1:9">
      <c r="A663" s="2">
        <f>SUM(C663:C682)</f>
        <v>0</v>
      </c>
      <c r="B663" s="2"/>
      <c r="C663" s="2"/>
      <c r="D663" s="2"/>
      <c r="E663" s="111"/>
      <c r="F663" s="111"/>
      <c r="G663" s="111"/>
      <c r="H663" s="111"/>
      <c r="I663" s="111"/>
    </row>
    <row r="664" spans="1:9">
      <c r="A664" s="2"/>
      <c r="B664" s="2"/>
      <c r="C664" s="2"/>
      <c r="D664" s="2"/>
      <c r="E664" s="111"/>
      <c r="F664" s="111"/>
      <c r="G664" s="111"/>
      <c r="H664" s="111"/>
      <c r="I664" s="111"/>
    </row>
    <row r="665" spans="1:9">
      <c r="A665" s="2"/>
      <c r="B665" s="2"/>
      <c r="C665" s="2"/>
      <c r="D665" s="2"/>
      <c r="E665" s="111"/>
      <c r="F665" s="111"/>
      <c r="G665" s="111"/>
      <c r="H665" s="111"/>
      <c r="I665" s="111"/>
    </row>
    <row r="666" spans="1:9">
      <c r="A666" s="2"/>
      <c r="B666" s="2"/>
      <c r="C666" s="2"/>
      <c r="D666" s="2"/>
      <c r="E666" s="111"/>
      <c r="F666" s="111"/>
      <c r="G666" s="111"/>
      <c r="H666" s="111"/>
      <c r="I666" s="111"/>
    </row>
    <row r="667" spans="1:9">
      <c r="A667" s="2"/>
      <c r="B667" s="2">
        <f>A663</f>
        <v>0</v>
      </c>
      <c r="C667" s="2"/>
      <c r="D667" s="2"/>
      <c r="E667" s="111"/>
      <c r="F667" s="111"/>
      <c r="G667" s="111"/>
      <c r="H667" s="111"/>
      <c r="I667" s="111"/>
    </row>
    <row r="668" spans="1:9">
      <c r="A668" s="2"/>
      <c r="B668" s="2"/>
      <c r="C668" s="2"/>
      <c r="D668" s="2"/>
      <c r="E668" s="111"/>
      <c r="F668" s="111"/>
      <c r="G668" s="111"/>
      <c r="H668" s="111"/>
      <c r="I668" s="111"/>
    </row>
    <row r="669" spans="1:9">
      <c r="A669" s="2"/>
      <c r="B669" s="2"/>
      <c r="C669" s="2"/>
      <c r="D669" s="2"/>
      <c r="E669" s="111"/>
      <c r="F669" s="111"/>
      <c r="G669" s="111"/>
      <c r="H669" s="111"/>
      <c r="I669" s="111"/>
    </row>
    <row r="670" spans="1:9">
      <c r="A670" s="2"/>
      <c r="B670" s="2"/>
      <c r="C670" s="2"/>
      <c r="D670" s="2"/>
      <c r="E670" s="111"/>
      <c r="F670" s="111"/>
      <c r="G670" s="111"/>
      <c r="H670" s="111"/>
      <c r="I670" s="111"/>
    </row>
    <row r="671" spans="1:9">
      <c r="A671" s="2"/>
      <c r="B671" s="2"/>
      <c r="C671" s="2"/>
      <c r="D671" s="2"/>
      <c r="E671" s="111"/>
      <c r="F671" s="111"/>
      <c r="G671" s="111"/>
      <c r="H671" s="111"/>
      <c r="I671" s="111"/>
    </row>
    <row r="672" spans="1:9">
      <c r="A672" s="2"/>
      <c r="B672" s="2"/>
      <c r="C672" s="2"/>
      <c r="D672" s="2"/>
      <c r="E672" s="111"/>
      <c r="F672" s="111"/>
      <c r="G672" s="111"/>
      <c r="H672" s="111"/>
      <c r="I672" s="111"/>
    </row>
    <row r="673" spans="1:9">
      <c r="A673" s="2"/>
      <c r="B673" s="2"/>
      <c r="C673" s="2"/>
      <c r="D673" s="2"/>
      <c r="E673" s="111"/>
      <c r="F673" s="111"/>
      <c r="G673" s="111"/>
      <c r="H673" s="111"/>
      <c r="I673" s="111"/>
    </row>
    <row r="674" spans="1:9">
      <c r="A674" s="2"/>
      <c r="B674" s="2"/>
      <c r="C674" s="2"/>
      <c r="D674" s="2"/>
      <c r="E674" s="111"/>
      <c r="F674" s="111"/>
      <c r="G674" s="111"/>
      <c r="H674" s="111"/>
      <c r="I674" s="111"/>
    </row>
    <row r="675" spans="1:9">
      <c r="A675" s="2"/>
      <c r="B675" s="2"/>
      <c r="C675" s="2"/>
      <c r="D675" s="2"/>
      <c r="E675" s="111"/>
      <c r="F675" s="111"/>
      <c r="G675" s="111"/>
      <c r="H675" s="111"/>
      <c r="I675" s="111"/>
    </row>
    <row r="676" spans="1:9">
      <c r="A676" s="2"/>
      <c r="B676" s="2"/>
      <c r="C676" s="2"/>
      <c r="D676" s="2"/>
      <c r="E676" s="111"/>
      <c r="F676" s="111"/>
      <c r="G676" s="111"/>
      <c r="H676" s="111"/>
      <c r="I676" s="111"/>
    </row>
    <row r="677" spans="1:9">
      <c r="A677" s="2"/>
      <c r="B677" s="2"/>
      <c r="C677" s="2"/>
      <c r="D677" s="2"/>
      <c r="E677" s="111"/>
      <c r="F677" s="111"/>
      <c r="G677" s="111"/>
      <c r="H677" s="111"/>
      <c r="I677" s="111"/>
    </row>
    <row r="678" spans="1:9">
      <c r="A678" s="2"/>
      <c r="B678" s="2"/>
      <c r="C678" s="2"/>
      <c r="D678" s="2"/>
      <c r="E678" s="111"/>
      <c r="F678" s="111"/>
      <c r="G678" s="111"/>
      <c r="H678" s="111"/>
      <c r="I678" s="111"/>
    </row>
    <row r="679" spans="1:9">
      <c r="A679" s="2"/>
      <c r="B679" s="2"/>
      <c r="C679" s="2"/>
      <c r="D679" s="2"/>
      <c r="E679" s="111"/>
      <c r="F679" s="111"/>
      <c r="G679" s="111"/>
      <c r="H679" s="111"/>
      <c r="I679" s="111"/>
    </row>
    <row r="680" spans="1:9">
      <c r="A680" s="2"/>
      <c r="B680" s="2"/>
      <c r="C680" s="2"/>
      <c r="D680" s="2"/>
      <c r="E680" s="111"/>
      <c r="F680" s="111"/>
      <c r="G680" s="111"/>
      <c r="H680" s="111"/>
      <c r="I680" s="111"/>
    </row>
    <row r="681" spans="1:9">
      <c r="A681" s="2"/>
      <c r="B681" s="2"/>
      <c r="C681" s="2"/>
      <c r="D681" s="2"/>
      <c r="E681" s="111"/>
      <c r="F681" s="111"/>
      <c r="G681" s="111"/>
      <c r="H681" s="111"/>
      <c r="I681" s="111"/>
    </row>
    <row r="682" spans="1:9">
      <c r="A682" s="2"/>
      <c r="B682" s="2"/>
      <c r="C682" s="2"/>
      <c r="D682" s="2"/>
      <c r="E682" s="111"/>
      <c r="F682" s="111"/>
      <c r="G682" s="111"/>
      <c r="H682" s="111"/>
      <c r="I682" s="111"/>
    </row>
    <row r="683" spans="1:9">
      <c r="A683" s="2">
        <f>A663</f>
        <v>0</v>
      </c>
      <c r="B683" s="2">
        <f>A663</f>
        <v>0</v>
      </c>
      <c r="C683" s="111" t="s">
        <v>11</v>
      </c>
      <c r="D683" s="111"/>
      <c r="E683" s="111"/>
      <c r="F683" s="111"/>
      <c r="G683" s="111"/>
      <c r="H683" s="111"/>
      <c r="I683" s="111"/>
    </row>
    <row r="684" spans="1:9">
      <c r="A684" s="115" t="s">
        <v>12</v>
      </c>
      <c r="B684" s="116"/>
      <c r="C684" s="116"/>
      <c r="D684" s="116"/>
      <c r="E684" s="116"/>
      <c r="F684" s="116"/>
      <c r="G684" s="116"/>
      <c r="H684" s="117"/>
      <c r="I684" s="2" t="s">
        <v>13</v>
      </c>
    </row>
    <row r="686" spans="1:9">
      <c r="A686" t="s">
        <v>14</v>
      </c>
      <c r="D686" t="s">
        <v>15</v>
      </c>
    </row>
    <row r="687" spans="1:9">
      <c r="G687" t="s">
        <v>16</v>
      </c>
    </row>
    <row r="689" spans="1:9">
      <c r="A689" s="1"/>
      <c r="B689" s="1"/>
      <c r="C689" s="1"/>
      <c r="D689" s="1"/>
      <c r="E689" s="1"/>
      <c r="F689" s="1"/>
      <c r="G689" s="1"/>
      <c r="H689" s="1"/>
      <c r="I689" s="1"/>
    </row>
    <row r="690" spans="1:9">
      <c r="A690" s="2" t="s">
        <v>0</v>
      </c>
      <c r="B690" s="2" t="s">
        <v>1</v>
      </c>
      <c r="C690" s="2" t="s">
        <v>2</v>
      </c>
      <c r="D690" s="1"/>
      <c r="E690" s="112" t="s">
        <v>3</v>
      </c>
      <c r="F690" s="112"/>
      <c r="G690" s="1"/>
      <c r="H690" s="1"/>
      <c r="I690" s="1"/>
    </row>
    <row r="691" spans="1:9">
      <c r="A691" s="2"/>
      <c r="B691" s="2"/>
      <c r="C691" s="2"/>
      <c r="D691" s="1"/>
      <c r="E691" s="2" t="s">
        <v>4</v>
      </c>
      <c r="F691" s="2"/>
      <c r="G691" s="1"/>
      <c r="H691" s="1"/>
      <c r="I691" s="1"/>
    </row>
    <row r="692" spans="1:9">
      <c r="A692" s="1" t="s">
        <v>5</v>
      </c>
      <c r="B692" s="1"/>
      <c r="C692" s="1"/>
      <c r="D692" s="1"/>
      <c r="E692" s="1"/>
      <c r="F692" s="1"/>
      <c r="G692" s="1"/>
      <c r="H692" s="1"/>
      <c r="I692" s="1"/>
    </row>
    <row r="693" spans="1:9">
      <c r="A693" s="1"/>
      <c r="B693" s="1"/>
      <c r="C693" s="1"/>
      <c r="D693" s="1"/>
      <c r="E693" s="1"/>
      <c r="F693" s="1"/>
      <c r="G693" s="1"/>
      <c r="H693" s="1"/>
      <c r="I693" s="1"/>
    </row>
    <row r="694" spans="1:9">
      <c r="A694" s="1"/>
      <c r="B694" s="3"/>
      <c r="C694" s="3"/>
      <c r="D694" s="3"/>
      <c r="E694" s="3"/>
      <c r="F694" s="3"/>
      <c r="G694" s="3"/>
      <c r="H694" s="3"/>
      <c r="I694" s="3"/>
    </row>
    <row r="695" spans="1:9">
      <c r="A695" s="1"/>
      <c r="B695" s="1"/>
      <c r="C695" s="1"/>
      <c r="D695" s="1"/>
      <c r="E695" s="1"/>
      <c r="F695" s="1"/>
      <c r="G695" s="1"/>
      <c r="H695" s="1"/>
      <c r="I695" s="1"/>
    </row>
    <row r="696" spans="1:9">
      <c r="A696" s="4" t="s">
        <v>6</v>
      </c>
      <c r="B696" s="4" t="s">
        <v>7</v>
      </c>
      <c r="C696" s="4" t="s">
        <v>8</v>
      </c>
      <c r="D696" s="4" t="s">
        <v>9</v>
      </c>
      <c r="E696" s="114" t="s">
        <v>10</v>
      </c>
      <c r="F696" s="114"/>
      <c r="G696" s="114"/>
      <c r="H696" s="114"/>
      <c r="I696" s="114"/>
    </row>
    <row r="697" spans="1:9">
      <c r="A697" s="2">
        <f>SUM(C697:C716)</f>
        <v>0</v>
      </c>
      <c r="B697" s="2"/>
      <c r="C697" s="2"/>
      <c r="D697" s="2"/>
      <c r="E697" s="111"/>
      <c r="F697" s="111"/>
      <c r="G697" s="111"/>
      <c r="H697" s="111"/>
      <c r="I697" s="111"/>
    </row>
    <row r="698" spans="1:9">
      <c r="A698" s="2"/>
      <c r="B698" s="2"/>
      <c r="C698" s="2"/>
      <c r="D698" s="2"/>
      <c r="E698" s="111"/>
      <c r="F698" s="111"/>
      <c r="G698" s="111"/>
      <c r="H698" s="111"/>
      <c r="I698" s="111"/>
    </row>
    <row r="699" spans="1:9">
      <c r="A699" s="2"/>
      <c r="B699" s="2"/>
      <c r="C699" s="2"/>
      <c r="D699" s="2"/>
      <c r="E699" s="111"/>
      <c r="F699" s="111"/>
      <c r="G699" s="111"/>
      <c r="H699" s="111"/>
      <c r="I699" s="111"/>
    </row>
    <row r="700" spans="1:9">
      <c r="A700" s="2"/>
      <c r="B700" s="2"/>
      <c r="C700" s="2"/>
      <c r="D700" s="2"/>
      <c r="E700" s="111"/>
      <c r="F700" s="111"/>
      <c r="G700" s="111"/>
      <c r="H700" s="111"/>
      <c r="I700" s="111"/>
    </row>
    <row r="701" spans="1:9">
      <c r="A701" s="2"/>
      <c r="B701" s="2">
        <f>A697</f>
        <v>0</v>
      </c>
      <c r="C701" s="2"/>
      <c r="D701" s="2"/>
      <c r="E701" s="111"/>
      <c r="F701" s="111"/>
      <c r="G701" s="111"/>
      <c r="H701" s="111"/>
      <c r="I701" s="111"/>
    </row>
    <row r="702" spans="1:9">
      <c r="A702" s="2"/>
      <c r="B702" s="2"/>
      <c r="C702" s="2"/>
      <c r="D702" s="2"/>
      <c r="E702" s="111"/>
      <c r="F702" s="111"/>
      <c r="G702" s="111"/>
      <c r="H702" s="111"/>
      <c r="I702" s="111"/>
    </row>
    <row r="703" spans="1:9">
      <c r="A703" s="2"/>
      <c r="B703" s="2"/>
      <c r="C703" s="2"/>
      <c r="D703" s="2"/>
      <c r="E703" s="111"/>
      <c r="F703" s="111"/>
      <c r="G703" s="111"/>
      <c r="H703" s="111"/>
      <c r="I703" s="111"/>
    </row>
    <row r="704" spans="1:9">
      <c r="A704" s="2"/>
      <c r="B704" s="2"/>
      <c r="C704" s="2"/>
      <c r="D704" s="2"/>
      <c r="E704" s="111"/>
      <c r="F704" s="111"/>
      <c r="G704" s="111"/>
      <c r="H704" s="111"/>
      <c r="I704" s="111"/>
    </row>
    <row r="705" spans="1:9">
      <c r="A705" s="2"/>
      <c r="B705" s="2"/>
      <c r="C705" s="2"/>
      <c r="D705" s="2"/>
      <c r="E705" s="111"/>
      <c r="F705" s="111"/>
      <c r="G705" s="111"/>
      <c r="H705" s="111"/>
      <c r="I705" s="111"/>
    </row>
    <row r="706" spans="1:9">
      <c r="A706" s="2"/>
      <c r="B706" s="2"/>
      <c r="C706" s="2"/>
      <c r="D706" s="2"/>
      <c r="E706" s="111"/>
      <c r="F706" s="111"/>
      <c r="G706" s="111"/>
      <c r="H706" s="111"/>
      <c r="I706" s="111"/>
    </row>
    <row r="707" spans="1:9">
      <c r="A707" s="2"/>
      <c r="B707" s="2"/>
      <c r="C707" s="2"/>
      <c r="D707" s="2"/>
      <c r="E707" s="111"/>
      <c r="F707" s="111"/>
      <c r="G707" s="111"/>
      <c r="H707" s="111"/>
      <c r="I707" s="111"/>
    </row>
    <row r="708" spans="1:9">
      <c r="A708" s="2"/>
      <c r="B708" s="2"/>
      <c r="C708" s="2"/>
      <c r="D708" s="2"/>
      <c r="E708" s="111"/>
      <c r="F708" s="111"/>
      <c r="G708" s="111"/>
      <c r="H708" s="111"/>
      <c r="I708" s="111"/>
    </row>
    <row r="709" spans="1:9">
      <c r="A709" s="2"/>
      <c r="B709" s="2"/>
      <c r="C709" s="2"/>
      <c r="D709" s="2"/>
      <c r="E709" s="111"/>
      <c r="F709" s="111"/>
      <c r="G709" s="111"/>
      <c r="H709" s="111"/>
      <c r="I709" s="111"/>
    </row>
    <row r="710" spans="1:9">
      <c r="A710" s="2"/>
      <c r="B710" s="2"/>
      <c r="C710" s="2"/>
      <c r="D710" s="2"/>
      <c r="E710" s="111"/>
      <c r="F710" s="111"/>
      <c r="G710" s="111"/>
      <c r="H710" s="111"/>
      <c r="I710" s="111"/>
    </row>
    <row r="711" spans="1:9">
      <c r="A711" s="2"/>
      <c r="B711" s="2"/>
      <c r="C711" s="2"/>
      <c r="D711" s="2"/>
      <c r="E711" s="111"/>
      <c r="F711" s="111"/>
      <c r="G711" s="111"/>
      <c r="H711" s="111"/>
      <c r="I711" s="111"/>
    </row>
    <row r="712" spans="1:9">
      <c r="A712" s="2"/>
      <c r="B712" s="2"/>
      <c r="C712" s="2"/>
      <c r="D712" s="2"/>
      <c r="E712" s="111"/>
      <c r="F712" s="111"/>
      <c r="G712" s="111"/>
      <c r="H712" s="111"/>
      <c r="I712" s="111"/>
    </row>
    <row r="713" spans="1:9">
      <c r="A713" s="2"/>
      <c r="B713" s="2"/>
      <c r="C713" s="2"/>
      <c r="D713" s="2"/>
      <c r="E713" s="111"/>
      <c r="F713" s="111"/>
      <c r="G713" s="111"/>
      <c r="H713" s="111"/>
      <c r="I713" s="111"/>
    </row>
    <row r="714" spans="1:9">
      <c r="A714" s="2"/>
      <c r="B714" s="2"/>
      <c r="C714" s="2"/>
      <c r="D714" s="2"/>
      <c r="E714" s="111"/>
      <c r="F714" s="111"/>
      <c r="G714" s="111"/>
      <c r="H714" s="111"/>
      <c r="I714" s="111"/>
    </row>
    <row r="715" spans="1:9">
      <c r="A715" s="2"/>
      <c r="B715" s="2"/>
      <c r="C715" s="2"/>
      <c r="D715" s="2"/>
      <c r="E715" s="111"/>
      <c r="F715" s="111"/>
      <c r="G715" s="111"/>
      <c r="H715" s="111"/>
      <c r="I715" s="111"/>
    </row>
    <row r="716" spans="1:9">
      <c r="A716" s="2"/>
      <c r="B716" s="2"/>
      <c r="C716" s="2"/>
      <c r="D716" s="2"/>
      <c r="E716" s="111"/>
      <c r="F716" s="111"/>
      <c r="G716" s="111"/>
      <c r="H716" s="111"/>
      <c r="I716" s="111"/>
    </row>
    <row r="717" spans="1:9">
      <c r="A717" s="2">
        <f>A697</f>
        <v>0</v>
      </c>
      <c r="B717" s="2">
        <f>A697</f>
        <v>0</v>
      </c>
      <c r="C717" s="111" t="s">
        <v>11</v>
      </c>
      <c r="D717" s="111"/>
      <c r="E717" s="111"/>
      <c r="F717" s="111"/>
      <c r="G717" s="111"/>
      <c r="H717" s="111"/>
      <c r="I717" s="111"/>
    </row>
    <row r="718" spans="1:9">
      <c r="A718" s="115" t="s">
        <v>12</v>
      </c>
      <c r="B718" s="116"/>
      <c r="C718" s="116"/>
      <c r="D718" s="116"/>
      <c r="E718" s="116"/>
      <c r="F718" s="116"/>
      <c r="G718" s="116"/>
      <c r="H718" s="117"/>
      <c r="I718" s="2" t="s">
        <v>13</v>
      </c>
    </row>
    <row r="720" spans="1:9">
      <c r="A720" t="s">
        <v>14</v>
      </c>
      <c r="D720" t="s">
        <v>15</v>
      </c>
    </row>
    <row r="721" spans="7:7">
      <c r="G721" t="s">
        <v>16</v>
      </c>
    </row>
  </sheetData>
  <mergeCells count="518">
    <mergeCell ref="C717:I717"/>
    <mergeCell ref="A718:H718"/>
    <mergeCell ref="E711:I711"/>
    <mergeCell ref="E712:I712"/>
    <mergeCell ref="E713:I713"/>
    <mergeCell ref="E714:I714"/>
    <mergeCell ref="E715:I715"/>
    <mergeCell ref="E716:I716"/>
    <mergeCell ref="E705:I705"/>
    <mergeCell ref="E706:I706"/>
    <mergeCell ref="E707:I707"/>
    <mergeCell ref="E708:I708"/>
    <mergeCell ref="E709:I709"/>
    <mergeCell ref="E710:I710"/>
    <mergeCell ref="E699:I699"/>
    <mergeCell ref="E700:I700"/>
    <mergeCell ref="E701:I701"/>
    <mergeCell ref="E702:I702"/>
    <mergeCell ref="E703:I703"/>
    <mergeCell ref="E704:I704"/>
    <mergeCell ref="C683:I683"/>
    <mergeCell ref="A684:H684"/>
    <mergeCell ref="E690:F690"/>
    <mergeCell ref="E696:I696"/>
    <mergeCell ref="E697:I697"/>
    <mergeCell ref="E698:I698"/>
    <mergeCell ref="E677:I677"/>
    <mergeCell ref="E678:I678"/>
    <mergeCell ref="E679:I679"/>
    <mergeCell ref="E680:I680"/>
    <mergeCell ref="E681:I681"/>
    <mergeCell ref="E682:I682"/>
    <mergeCell ref="E671:I671"/>
    <mergeCell ref="E672:I672"/>
    <mergeCell ref="E673:I673"/>
    <mergeCell ref="E674:I674"/>
    <mergeCell ref="E675:I675"/>
    <mergeCell ref="E676:I676"/>
    <mergeCell ref="E665:I665"/>
    <mergeCell ref="E666:I666"/>
    <mergeCell ref="E667:I667"/>
    <mergeCell ref="E668:I668"/>
    <mergeCell ref="E669:I669"/>
    <mergeCell ref="E670:I670"/>
    <mergeCell ref="C648:I648"/>
    <mergeCell ref="A649:H649"/>
    <mergeCell ref="E656:F656"/>
    <mergeCell ref="E662:I662"/>
    <mergeCell ref="E663:I663"/>
    <mergeCell ref="E664:I664"/>
    <mergeCell ref="E642:I642"/>
    <mergeCell ref="E643:I643"/>
    <mergeCell ref="E644:I644"/>
    <mergeCell ref="E645:I645"/>
    <mergeCell ref="E646:I646"/>
    <mergeCell ref="E647:I647"/>
    <mergeCell ref="E636:I636"/>
    <mergeCell ref="E637:I637"/>
    <mergeCell ref="E638:I638"/>
    <mergeCell ref="E639:I639"/>
    <mergeCell ref="E640:I640"/>
    <mergeCell ref="E641:I641"/>
    <mergeCell ref="E630:I630"/>
    <mergeCell ref="E631:I631"/>
    <mergeCell ref="E632:I632"/>
    <mergeCell ref="E633:I633"/>
    <mergeCell ref="E634:I634"/>
    <mergeCell ref="E635:I635"/>
    <mergeCell ref="C614:I614"/>
    <mergeCell ref="A615:H615"/>
    <mergeCell ref="E621:F621"/>
    <mergeCell ref="E627:I627"/>
    <mergeCell ref="E628:I628"/>
    <mergeCell ref="E629:I629"/>
    <mergeCell ref="E608:I608"/>
    <mergeCell ref="E609:I609"/>
    <mergeCell ref="E610:I610"/>
    <mergeCell ref="E611:I611"/>
    <mergeCell ref="E612:I612"/>
    <mergeCell ref="E613:I613"/>
    <mergeCell ref="E602:I602"/>
    <mergeCell ref="E603:I603"/>
    <mergeCell ref="E604:I604"/>
    <mergeCell ref="E605:I605"/>
    <mergeCell ref="E606:I606"/>
    <mergeCell ref="E607:I607"/>
    <mergeCell ref="E596:I596"/>
    <mergeCell ref="E597:I597"/>
    <mergeCell ref="E598:I598"/>
    <mergeCell ref="E599:I599"/>
    <mergeCell ref="E600:I600"/>
    <mergeCell ref="E601:I601"/>
    <mergeCell ref="C580:I580"/>
    <mergeCell ref="A581:H581"/>
    <mergeCell ref="E587:F587"/>
    <mergeCell ref="E593:I593"/>
    <mergeCell ref="E594:I594"/>
    <mergeCell ref="E595:I595"/>
    <mergeCell ref="E574:I574"/>
    <mergeCell ref="E575:I575"/>
    <mergeCell ref="E576:I576"/>
    <mergeCell ref="E577:I577"/>
    <mergeCell ref="E578:I578"/>
    <mergeCell ref="E579:I579"/>
    <mergeCell ref="E568:I568"/>
    <mergeCell ref="E569:I569"/>
    <mergeCell ref="E570:I570"/>
    <mergeCell ref="E571:I571"/>
    <mergeCell ref="E572:I572"/>
    <mergeCell ref="E573:I573"/>
    <mergeCell ref="E562:I562"/>
    <mergeCell ref="E563:I563"/>
    <mergeCell ref="E564:I564"/>
    <mergeCell ref="E565:I565"/>
    <mergeCell ref="E566:I566"/>
    <mergeCell ref="E567:I567"/>
    <mergeCell ref="C545:I545"/>
    <mergeCell ref="A546:H546"/>
    <mergeCell ref="E553:F553"/>
    <mergeCell ref="E559:I559"/>
    <mergeCell ref="E560:I560"/>
    <mergeCell ref="E561:I561"/>
    <mergeCell ref="E539:I539"/>
    <mergeCell ref="E540:I540"/>
    <mergeCell ref="E541:I541"/>
    <mergeCell ref="E542:I542"/>
    <mergeCell ref="E543:I543"/>
    <mergeCell ref="E544:I544"/>
    <mergeCell ref="E533:I533"/>
    <mergeCell ref="E534:I534"/>
    <mergeCell ref="E535:I535"/>
    <mergeCell ref="E536:I536"/>
    <mergeCell ref="E537:I537"/>
    <mergeCell ref="E538:I538"/>
    <mergeCell ref="E527:I527"/>
    <mergeCell ref="E528:I528"/>
    <mergeCell ref="E529:I529"/>
    <mergeCell ref="E530:I530"/>
    <mergeCell ref="E531:I531"/>
    <mergeCell ref="E532:I532"/>
    <mergeCell ref="C511:I511"/>
    <mergeCell ref="A512:H512"/>
    <mergeCell ref="E518:F518"/>
    <mergeCell ref="E524:I524"/>
    <mergeCell ref="E525:I525"/>
    <mergeCell ref="E526:I526"/>
    <mergeCell ref="E505:I505"/>
    <mergeCell ref="E506:I506"/>
    <mergeCell ref="E507:I507"/>
    <mergeCell ref="E508:I508"/>
    <mergeCell ref="E509:I509"/>
    <mergeCell ref="E510:I510"/>
    <mergeCell ref="E499:I499"/>
    <mergeCell ref="E500:I500"/>
    <mergeCell ref="E501:I501"/>
    <mergeCell ref="E502:I502"/>
    <mergeCell ref="E503:I503"/>
    <mergeCell ref="E504:I504"/>
    <mergeCell ref="E493:I493"/>
    <mergeCell ref="E494:I494"/>
    <mergeCell ref="E495:I495"/>
    <mergeCell ref="E496:I496"/>
    <mergeCell ref="E497:I497"/>
    <mergeCell ref="E498:I498"/>
    <mergeCell ref="C476:I476"/>
    <mergeCell ref="A477:H477"/>
    <mergeCell ref="E484:F484"/>
    <mergeCell ref="E490:I490"/>
    <mergeCell ref="E491:I491"/>
    <mergeCell ref="E492:I492"/>
    <mergeCell ref="E470:I470"/>
    <mergeCell ref="E471:I471"/>
    <mergeCell ref="E472:I472"/>
    <mergeCell ref="E473:I473"/>
    <mergeCell ref="E474:I474"/>
    <mergeCell ref="E475:I475"/>
    <mergeCell ref="E464:I464"/>
    <mergeCell ref="E465:I465"/>
    <mergeCell ref="E466:I466"/>
    <mergeCell ref="E467:I467"/>
    <mergeCell ref="E468:I468"/>
    <mergeCell ref="E469:I469"/>
    <mergeCell ref="E458:I458"/>
    <mergeCell ref="E459:I459"/>
    <mergeCell ref="E460:I460"/>
    <mergeCell ref="E461:I461"/>
    <mergeCell ref="E462:I462"/>
    <mergeCell ref="E463:I463"/>
    <mergeCell ref="A443:H443"/>
    <mergeCell ref="E449:F449"/>
    <mergeCell ref="B452:I452"/>
    <mergeCell ref="E455:I455"/>
    <mergeCell ref="E456:I456"/>
    <mergeCell ref="E457:I457"/>
    <mergeCell ref="E437:I437"/>
    <mergeCell ref="E438:I438"/>
    <mergeCell ref="E439:I439"/>
    <mergeCell ref="E440:I440"/>
    <mergeCell ref="E441:I441"/>
    <mergeCell ref="C442:I442"/>
    <mergeCell ref="E431:I431"/>
    <mergeCell ref="E432:I432"/>
    <mergeCell ref="E433:I433"/>
    <mergeCell ref="E434:I434"/>
    <mergeCell ref="E435:I435"/>
    <mergeCell ref="E436:I436"/>
    <mergeCell ref="E425:I425"/>
    <mergeCell ref="E426:I426"/>
    <mergeCell ref="E427:I427"/>
    <mergeCell ref="E428:I428"/>
    <mergeCell ref="E429:I429"/>
    <mergeCell ref="E430:I430"/>
    <mergeCell ref="E415:F415"/>
    <mergeCell ref="A418:H418"/>
    <mergeCell ref="E421:I421"/>
    <mergeCell ref="E422:I422"/>
    <mergeCell ref="E423:I423"/>
    <mergeCell ref="E424:I424"/>
    <mergeCell ref="E403:I403"/>
    <mergeCell ref="E404:I404"/>
    <mergeCell ref="E405:I405"/>
    <mergeCell ref="E406:I406"/>
    <mergeCell ref="C407:I407"/>
    <mergeCell ref="A408:H408"/>
    <mergeCell ref="E397:I397"/>
    <mergeCell ref="E398:I398"/>
    <mergeCell ref="E399:I399"/>
    <mergeCell ref="E400:I400"/>
    <mergeCell ref="E401:I401"/>
    <mergeCell ref="E402:I402"/>
    <mergeCell ref="E391:I391"/>
    <mergeCell ref="E392:I392"/>
    <mergeCell ref="E393:I393"/>
    <mergeCell ref="E394:I394"/>
    <mergeCell ref="E395:I395"/>
    <mergeCell ref="E396:I396"/>
    <mergeCell ref="B383:I383"/>
    <mergeCell ref="E386:I386"/>
    <mergeCell ref="E387:I387"/>
    <mergeCell ref="E388:I388"/>
    <mergeCell ref="E389:I389"/>
    <mergeCell ref="E390:I390"/>
    <mergeCell ref="E370:I370"/>
    <mergeCell ref="E371:I371"/>
    <mergeCell ref="E372:I372"/>
    <mergeCell ref="C373:I373"/>
    <mergeCell ref="A374:H374"/>
    <mergeCell ref="E380:F380"/>
    <mergeCell ref="E364:I364"/>
    <mergeCell ref="E365:I365"/>
    <mergeCell ref="E366:I366"/>
    <mergeCell ref="E367:I367"/>
    <mergeCell ref="E368:I368"/>
    <mergeCell ref="E369:I369"/>
    <mergeCell ref="E358:I358"/>
    <mergeCell ref="E359:I359"/>
    <mergeCell ref="E360:I360"/>
    <mergeCell ref="E361:I361"/>
    <mergeCell ref="E362:I362"/>
    <mergeCell ref="E363:I363"/>
    <mergeCell ref="E352:I352"/>
    <mergeCell ref="E353:I353"/>
    <mergeCell ref="E354:I354"/>
    <mergeCell ref="E355:I355"/>
    <mergeCell ref="E356:I356"/>
    <mergeCell ref="E357:I357"/>
    <mergeCell ref="E337:I337"/>
    <mergeCell ref="E338:I338"/>
    <mergeCell ref="C339:I339"/>
    <mergeCell ref="A340:H340"/>
    <mergeCell ref="E346:F346"/>
    <mergeCell ref="B349:I349"/>
    <mergeCell ref="E331:I331"/>
    <mergeCell ref="E332:I332"/>
    <mergeCell ref="E333:I333"/>
    <mergeCell ref="E334:I334"/>
    <mergeCell ref="E335:I335"/>
    <mergeCell ref="E336:I336"/>
    <mergeCell ref="E325:I325"/>
    <mergeCell ref="E326:I326"/>
    <mergeCell ref="E327:I327"/>
    <mergeCell ref="E328:I328"/>
    <mergeCell ref="E329:I329"/>
    <mergeCell ref="E330:I330"/>
    <mergeCell ref="E319:I319"/>
    <mergeCell ref="E320:I320"/>
    <mergeCell ref="E321:I321"/>
    <mergeCell ref="E322:I322"/>
    <mergeCell ref="E323:I323"/>
    <mergeCell ref="E324:I324"/>
    <mergeCell ref="E303:I303"/>
    <mergeCell ref="C304:I304"/>
    <mergeCell ref="A305:H305"/>
    <mergeCell ref="E312:F312"/>
    <mergeCell ref="B315:I315"/>
    <mergeCell ref="E318:I318"/>
    <mergeCell ref="E297:I297"/>
    <mergeCell ref="E298:I298"/>
    <mergeCell ref="E299:I299"/>
    <mergeCell ref="E300:I300"/>
    <mergeCell ref="E301:I301"/>
    <mergeCell ref="E302:I302"/>
    <mergeCell ref="E291:I291"/>
    <mergeCell ref="E292:I292"/>
    <mergeCell ref="E293:I293"/>
    <mergeCell ref="E294:I294"/>
    <mergeCell ref="E295:I295"/>
    <mergeCell ref="E296:I296"/>
    <mergeCell ref="E285:I285"/>
    <mergeCell ref="E286:I286"/>
    <mergeCell ref="E287:I287"/>
    <mergeCell ref="E288:I288"/>
    <mergeCell ref="E289:I289"/>
    <mergeCell ref="E290:I290"/>
    <mergeCell ref="C270:I270"/>
    <mergeCell ref="A271:H271"/>
    <mergeCell ref="E277:F277"/>
    <mergeCell ref="B280:I280"/>
    <mergeCell ref="E283:I283"/>
    <mergeCell ref="E284:I284"/>
    <mergeCell ref="E264:I264"/>
    <mergeCell ref="E265:I265"/>
    <mergeCell ref="E266:I266"/>
    <mergeCell ref="E267:I267"/>
    <mergeCell ref="E268:I268"/>
    <mergeCell ref="E269:I269"/>
    <mergeCell ref="E258:I258"/>
    <mergeCell ref="E259:I259"/>
    <mergeCell ref="E260:I260"/>
    <mergeCell ref="E261:I261"/>
    <mergeCell ref="E262:I262"/>
    <mergeCell ref="E263:I263"/>
    <mergeCell ref="E252:I252"/>
    <mergeCell ref="E253:I253"/>
    <mergeCell ref="E254:I254"/>
    <mergeCell ref="E255:I255"/>
    <mergeCell ref="E256:I256"/>
    <mergeCell ref="E257:I257"/>
    <mergeCell ref="A236:H236"/>
    <mergeCell ref="E243:F243"/>
    <mergeCell ref="B246:I246"/>
    <mergeCell ref="E249:I249"/>
    <mergeCell ref="E250:I250"/>
    <mergeCell ref="E251:I251"/>
    <mergeCell ref="E230:I230"/>
    <mergeCell ref="E231:I231"/>
    <mergeCell ref="E232:I232"/>
    <mergeCell ref="E233:I233"/>
    <mergeCell ref="E234:I234"/>
    <mergeCell ref="C235:I235"/>
    <mergeCell ref="E224:I224"/>
    <mergeCell ref="E225:I225"/>
    <mergeCell ref="E226:I226"/>
    <mergeCell ref="E227:I227"/>
    <mergeCell ref="E228:I228"/>
    <mergeCell ref="E229:I229"/>
    <mergeCell ref="E218:I218"/>
    <mergeCell ref="E219:I219"/>
    <mergeCell ref="E220:I220"/>
    <mergeCell ref="E221:I221"/>
    <mergeCell ref="E222:I222"/>
    <mergeCell ref="E223:I223"/>
    <mergeCell ref="E208:F208"/>
    <mergeCell ref="B211:I211"/>
    <mergeCell ref="E214:I214"/>
    <mergeCell ref="E215:I215"/>
    <mergeCell ref="E216:I216"/>
    <mergeCell ref="E217:I217"/>
    <mergeCell ref="E197:I197"/>
    <mergeCell ref="E198:I198"/>
    <mergeCell ref="E199:I199"/>
    <mergeCell ref="E200:I200"/>
    <mergeCell ref="C201:I201"/>
    <mergeCell ref="A202:H202"/>
    <mergeCell ref="E191:I191"/>
    <mergeCell ref="E192:I192"/>
    <mergeCell ref="E193:I193"/>
    <mergeCell ref="E194:I194"/>
    <mergeCell ref="E195:I195"/>
    <mergeCell ref="E196:I196"/>
    <mergeCell ref="E185:I185"/>
    <mergeCell ref="E186:I186"/>
    <mergeCell ref="E187:I187"/>
    <mergeCell ref="E188:I188"/>
    <mergeCell ref="E189:I189"/>
    <mergeCell ref="E190:I190"/>
    <mergeCell ref="B177:I177"/>
    <mergeCell ref="E180:I180"/>
    <mergeCell ref="E181:I181"/>
    <mergeCell ref="E182:I182"/>
    <mergeCell ref="E183:I183"/>
    <mergeCell ref="E184:I184"/>
    <mergeCell ref="E163:I163"/>
    <mergeCell ref="E164:I164"/>
    <mergeCell ref="E165:I165"/>
    <mergeCell ref="C166:I166"/>
    <mergeCell ref="A167:H167"/>
    <mergeCell ref="E174:F174"/>
    <mergeCell ref="E157:I157"/>
    <mergeCell ref="E158:I158"/>
    <mergeCell ref="E159:I159"/>
    <mergeCell ref="E160:I160"/>
    <mergeCell ref="E161:I161"/>
    <mergeCell ref="E162:I162"/>
    <mergeCell ref="E151:I151"/>
    <mergeCell ref="E152:I152"/>
    <mergeCell ref="E153:I153"/>
    <mergeCell ref="E154:I154"/>
    <mergeCell ref="E155:I155"/>
    <mergeCell ref="E156:I156"/>
    <mergeCell ref="E145:I145"/>
    <mergeCell ref="E146:I146"/>
    <mergeCell ref="E147:I147"/>
    <mergeCell ref="E148:I148"/>
    <mergeCell ref="E149:I149"/>
    <mergeCell ref="E150:I150"/>
    <mergeCell ref="E130:I130"/>
    <mergeCell ref="E131:I131"/>
    <mergeCell ref="C132:I132"/>
    <mergeCell ref="A133:H133"/>
    <mergeCell ref="E139:F139"/>
    <mergeCell ref="B142:I142"/>
    <mergeCell ref="E124:I124"/>
    <mergeCell ref="E125:I125"/>
    <mergeCell ref="E126:I126"/>
    <mergeCell ref="E127:I127"/>
    <mergeCell ref="E128:I128"/>
    <mergeCell ref="E129:I129"/>
    <mergeCell ref="E118:I118"/>
    <mergeCell ref="E119:I119"/>
    <mergeCell ref="E120:I120"/>
    <mergeCell ref="E121:I121"/>
    <mergeCell ref="E122:I122"/>
    <mergeCell ref="E123:I123"/>
    <mergeCell ref="E112:I112"/>
    <mergeCell ref="E113:I113"/>
    <mergeCell ref="E114:I114"/>
    <mergeCell ref="E115:I115"/>
    <mergeCell ref="E116:I116"/>
    <mergeCell ref="E117:I117"/>
    <mergeCell ref="E97:I97"/>
    <mergeCell ref="C98:I98"/>
    <mergeCell ref="A99:H99"/>
    <mergeCell ref="E105:F105"/>
    <mergeCell ref="B108:I108"/>
    <mergeCell ref="E111:I111"/>
    <mergeCell ref="E91:I91"/>
    <mergeCell ref="E92:I92"/>
    <mergeCell ref="E93:I93"/>
    <mergeCell ref="E94:I94"/>
    <mergeCell ref="E95:I95"/>
    <mergeCell ref="E96:I96"/>
    <mergeCell ref="E85:I85"/>
    <mergeCell ref="E86:I86"/>
    <mergeCell ref="E87:I87"/>
    <mergeCell ref="E88:I88"/>
    <mergeCell ref="E89:I89"/>
    <mergeCell ref="E90:I90"/>
    <mergeCell ref="E79:I79"/>
    <mergeCell ref="E80:I80"/>
    <mergeCell ref="E81:I81"/>
    <mergeCell ref="E82:I82"/>
    <mergeCell ref="E83:I83"/>
    <mergeCell ref="E84:I84"/>
    <mergeCell ref="C63:I63"/>
    <mergeCell ref="A64:H64"/>
    <mergeCell ref="E71:F71"/>
    <mergeCell ref="B74:I74"/>
    <mergeCell ref="E77:I77"/>
    <mergeCell ref="E78:I78"/>
    <mergeCell ref="E57:I57"/>
    <mergeCell ref="E58:I58"/>
    <mergeCell ref="E59:I59"/>
    <mergeCell ref="E60:I60"/>
    <mergeCell ref="E61:I61"/>
    <mergeCell ref="E62:I62"/>
    <mergeCell ref="E51:I51"/>
    <mergeCell ref="E52:I52"/>
    <mergeCell ref="E53:I53"/>
    <mergeCell ref="E54:I54"/>
    <mergeCell ref="E55:I55"/>
    <mergeCell ref="E56:I56"/>
    <mergeCell ref="E45:I45"/>
    <mergeCell ref="E46:I46"/>
    <mergeCell ref="E47:I47"/>
    <mergeCell ref="E48:I48"/>
    <mergeCell ref="E49:I49"/>
    <mergeCell ref="E50:I50"/>
    <mergeCell ref="A30:H30"/>
    <mergeCell ref="E36:F36"/>
    <mergeCell ref="B39:I39"/>
    <mergeCell ref="E42:I42"/>
    <mergeCell ref="E43:I43"/>
    <mergeCell ref="E44:I44"/>
    <mergeCell ref="E24:I24"/>
    <mergeCell ref="E25:I25"/>
    <mergeCell ref="E26:I26"/>
    <mergeCell ref="E27:I27"/>
    <mergeCell ref="E28:I28"/>
    <mergeCell ref="C29:I29"/>
    <mergeCell ref="E18:I18"/>
    <mergeCell ref="E19:I19"/>
    <mergeCell ref="E20:I20"/>
    <mergeCell ref="E21:I21"/>
    <mergeCell ref="E22:I22"/>
    <mergeCell ref="E23:I23"/>
    <mergeCell ref="E12:I12"/>
    <mergeCell ref="E13:I13"/>
    <mergeCell ref="E14:I14"/>
    <mergeCell ref="E15:I15"/>
    <mergeCell ref="E16:I16"/>
    <mergeCell ref="E17:I17"/>
    <mergeCell ref="E2:F2"/>
    <mergeCell ref="B5:I5"/>
    <mergeCell ref="E8:I8"/>
    <mergeCell ref="E9:I9"/>
    <mergeCell ref="E10:I10"/>
    <mergeCell ref="E11:I1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4:H32"/>
  <sheetViews>
    <sheetView rightToLeft="1" topLeftCell="A6" workbookViewId="0">
      <selection activeCell="E19" sqref="E19:F19"/>
    </sheetView>
  </sheetViews>
  <sheetFormatPr defaultRowHeight="15"/>
  <sheetData>
    <row r="14" spans="2:8" ht="17.25">
      <c r="B14" s="143" t="s">
        <v>187</v>
      </c>
      <c r="C14" s="143"/>
      <c r="D14" s="143"/>
      <c r="E14" s="143"/>
      <c r="F14" s="143"/>
      <c r="G14" s="143"/>
      <c r="H14" s="143"/>
    </row>
    <row r="16" spans="2:8" ht="17.25">
      <c r="D16" s="31" t="s">
        <v>154</v>
      </c>
      <c r="E16" s="144" t="s">
        <v>155</v>
      </c>
      <c r="F16" s="144"/>
    </row>
    <row r="17" spans="3:6" ht="15.75">
      <c r="D17" s="32"/>
      <c r="E17" s="141" t="s">
        <v>173</v>
      </c>
      <c r="F17" s="141"/>
    </row>
    <row r="18" spans="3:6" ht="15.75">
      <c r="D18" s="32"/>
      <c r="E18" s="141" t="s">
        <v>152</v>
      </c>
      <c r="F18" s="141"/>
    </row>
    <row r="19" spans="3:6" ht="15.75">
      <c r="D19" s="32"/>
      <c r="E19" s="141" t="s">
        <v>182</v>
      </c>
      <c r="F19" s="141"/>
    </row>
    <row r="20" spans="3:6" ht="15.75">
      <c r="D20" s="32"/>
      <c r="E20" s="139" t="s">
        <v>151</v>
      </c>
      <c r="F20" s="140"/>
    </row>
    <row r="21" spans="3:6" ht="15.75">
      <c r="D21" s="32"/>
      <c r="E21" s="139" t="s">
        <v>188</v>
      </c>
      <c r="F21" s="140"/>
    </row>
    <row r="22" spans="3:6" ht="15.75">
      <c r="D22" s="32"/>
      <c r="E22" s="141" t="s">
        <v>189</v>
      </c>
      <c r="F22" s="141"/>
    </row>
    <row r="23" spans="3:6" ht="15.75">
      <c r="D23" s="32"/>
      <c r="E23" s="139"/>
      <c r="F23" s="140"/>
    </row>
    <row r="24" spans="3:6" ht="15.75">
      <c r="D24" s="32"/>
      <c r="E24" s="139"/>
      <c r="F24" s="140"/>
    </row>
    <row r="25" spans="3:6" ht="15.75">
      <c r="D25" s="32"/>
      <c r="E25" s="141"/>
      <c r="F25" s="141"/>
    </row>
    <row r="26" spans="3:6" ht="15.75">
      <c r="D26" s="33">
        <f>SUM(D17:D25)</f>
        <v>0</v>
      </c>
      <c r="E26" s="142" t="s">
        <v>168</v>
      </c>
      <c r="F26" s="142"/>
    </row>
    <row r="32" spans="3:6" ht="18.75">
      <c r="C32" s="137" t="s">
        <v>169</v>
      </c>
      <c r="D32" s="137"/>
      <c r="E32" s="138" t="s">
        <v>170</v>
      </c>
      <c r="F32" s="138"/>
    </row>
  </sheetData>
  <mergeCells count="14">
    <mergeCell ref="E20:F20"/>
    <mergeCell ref="B14:H14"/>
    <mergeCell ref="E16:F16"/>
    <mergeCell ref="E17:F17"/>
    <mergeCell ref="E18:F18"/>
    <mergeCell ref="E19:F19"/>
    <mergeCell ref="C32:D32"/>
    <mergeCell ref="E32:F32"/>
    <mergeCell ref="E21:F21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7:I27"/>
  <sheetViews>
    <sheetView rightToLeft="1" workbookViewId="0">
      <selection activeCell="D20" sqref="D20:E20"/>
    </sheetView>
  </sheetViews>
  <sheetFormatPr defaultRowHeight="15"/>
  <cols>
    <col min="2" max="2" width="14.42578125" customWidth="1"/>
    <col min="3" max="3" width="12.7109375" bestFit="1" customWidth="1"/>
    <col min="4" max="4" width="17.140625" customWidth="1"/>
    <col min="6" max="6" width="14.5703125" customWidth="1"/>
    <col min="7" max="7" width="13.28515625" bestFit="1" customWidth="1"/>
    <col min="9" max="9" width="10.5703125" bestFit="1" customWidth="1"/>
  </cols>
  <sheetData>
    <row r="7" spans="2:6" ht="18">
      <c r="B7" s="34"/>
      <c r="C7" s="34"/>
      <c r="D7" s="34"/>
      <c r="E7" s="34"/>
    </row>
    <row r="8" spans="2:6" ht="18">
      <c r="B8" s="35"/>
      <c r="C8" s="35"/>
      <c r="D8" s="35"/>
      <c r="E8" s="35"/>
    </row>
    <row r="9" spans="2:6" ht="18">
      <c r="B9" s="34"/>
      <c r="C9" s="34"/>
      <c r="D9" s="34"/>
      <c r="E9" s="34"/>
    </row>
    <row r="10" spans="2:6" ht="18">
      <c r="B10" s="34"/>
      <c r="C10" s="34"/>
      <c r="D10" s="34"/>
      <c r="E10" s="34"/>
    </row>
    <row r="11" spans="2:6" ht="18">
      <c r="B11" s="36"/>
      <c r="C11" s="36"/>
      <c r="D11" s="36"/>
      <c r="E11" s="36"/>
    </row>
    <row r="12" spans="2:6" ht="18">
      <c r="B12" s="36"/>
      <c r="C12" s="36"/>
      <c r="D12" s="36"/>
      <c r="E12" s="36"/>
    </row>
    <row r="14" spans="2:6" ht="15.75">
      <c r="B14" s="147" t="s">
        <v>190</v>
      </c>
      <c r="C14" s="147"/>
      <c r="D14" s="147"/>
      <c r="E14" s="147"/>
      <c r="F14" s="147"/>
    </row>
    <row r="16" spans="2:6" ht="17.25">
      <c r="C16" s="31" t="s">
        <v>154</v>
      </c>
      <c r="D16" s="144" t="s">
        <v>155</v>
      </c>
      <c r="E16" s="144"/>
    </row>
    <row r="17" spans="2:9" ht="15.75">
      <c r="C17" s="37"/>
      <c r="D17" s="141" t="s">
        <v>173</v>
      </c>
      <c r="E17" s="141"/>
    </row>
    <row r="18" spans="2:9" ht="15.75">
      <c r="C18" s="37"/>
      <c r="D18" s="141" t="s">
        <v>152</v>
      </c>
      <c r="E18" s="141"/>
    </row>
    <row r="19" spans="2:9" ht="15.75">
      <c r="C19" s="37"/>
      <c r="D19" s="141" t="s">
        <v>191</v>
      </c>
      <c r="E19" s="141"/>
      <c r="G19" s="38"/>
    </row>
    <row r="20" spans="2:9" ht="15.75">
      <c r="C20" s="32"/>
      <c r="D20" s="141"/>
      <c r="E20" s="141"/>
      <c r="I20" s="38"/>
    </row>
    <row r="21" spans="2:9" ht="15.75">
      <c r="C21" s="39">
        <f>SUM(C17:C20)</f>
        <v>0</v>
      </c>
      <c r="D21" s="142" t="s">
        <v>168</v>
      </c>
      <c r="E21" s="142"/>
    </row>
    <row r="27" spans="2:9" ht="18.75">
      <c r="B27" s="145" t="s">
        <v>169</v>
      </c>
      <c r="C27" s="145"/>
      <c r="D27" s="146" t="s">
        <v>170</v>
      </c>
      <c r="E27" s="146"/>
    </row>
  </sheetData>
  <mergeCells count="9">
    <mergeCell ref="D21:E21"/>
    <mergeCell ref="B27:C27"/>
    <mergeCell ref="D27:E27"/>
    <mergeCell ref="B14:F14"/>
    <mergeCell ref="D16:E16"/>
    <mergeCell ref="D17:E17"/>
    <mergeCell ref="D18:E18"/>
    <mergeCell ref="D19:E19"/>
    <mergeCell ref="D20:E20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L30"/>
  <sheetViews>
    <sheetView rightToLeft="1" workbookViewId="0">
      <selection activeCell="J9" sqref="J9"/>
    </sheetView>
  </sheetViews>
  <sheetFormatPr defaultRowHeight="15"/>
  <cols>
    <col min="1" max="1" width="9.28515625" customWidth="1"/>
  </cols>
  <sheetData>
    <row r="5" spans="1:12" ht="60">
      <c r="A5" s="6"/>
      <c r="B5" s="40" t="s">
        <v>192</v>
      </c>
      <c r="C5" s="40" t="s">
        <v>193</v>
      </c>
      <c r="D5" s="40" t="s">
        <v>194</v>
      </c>
      <c r="E5" s="40" t="s">
        <v>45</v>
      </c>
      <c r="F5" s="40" t="s">
        <v>195</v>
      </c>
      <c r="G5" s="40" t="s">
        <v>150</v>
      </c>
      <c r="H5" s="40" t="s">
        <v>149</v>
      </c>
      <c r="I5" s="40" t="s">
        <v>196</v>
      </c>
      <c r="J5" s="40" t="s">
        <v>148</v>
      </c>
      <c r="K5" s="40" t="s">
        <v>197</v>
      </c>
      <c r="L5" s="40" t="s">
        <v>198</v>
      </c>
    </row>
    <row r="6" spans="1:12">
      <c r="A6" s="41"/>
      <c r="B6" s="27"/>
      <c r="C6" s="27"/>
      <c r="D6" s="27"/>
      <c r="E6" s="27"/>
      <c r="F6" s="27"/>
      <c r="G6" s="27"/>
      <c r="H6" s="27"/>
      <c r="I6" s="27"/>
      <c r="J6" s="27"/>
      <c r="K6" s="42">
        <f t="shared" ref="K6:K29" si="0">J6+I6+H6+G6+F6+E6+D6+C6+B6</f>
        <v>0</v>
      </c>
      <c r="L6" s="27"/>
    </row>
    <row r="7" spans="1:12">
      <c r="A7" s="41"/>
      <c r="B7" s="27"/>
      <c r="C7" s="27"/>
      <c r="D7" s="27"/>
      <c r="E7" s="27"/>
      <c r="F7" s="27"/>
      <c r="G7" s="27"/>
      <c r="H7" s="27"/>
      <c r="I7" s="27"/>
      <c r="J7" s="27"/>
      <c r="K7" s="42">
        <f t="shared" si="0"/>
        <v>0</v>
      </c>
      <c r="L7" s="27"/>
    </row>
    <row r="8" spans="1:12">
      <c r="A8" s="41"/>
      <c r="B8" s="27"/>
      <c r="C8" s="27"/>
      <c r="D8" s="27"/>
      <c r="E8" s="27"/>
      <c r="F8" s="27"/>
      <c r="G8" s="27"/>
      <c r="H8" s="27"/>
      <c r="I8" s="27"/>
      <c r="J8" s="27"/>
      <c r="K8" s="42">
        <f t="shared" si="0"/>
        <v>0</v>
      </c>
      <c r="L8" s="27"/>
    </row>
    <row r="9" spans="1:12">
      <c r="A9" s="41"/>
      <c r="B9" s="27"/>
      <c r="C9" s="27"/>
      <c r="D9" s="27"/>
      <c r="E9" s="27"/>
      <c r="F9" s="27"/>
      <c r="G9" s="27"/>
      <c r="H9" s="27"/>
      <c r="I9" s="27"/>
      <c r="J9" s="27"/>
      <c r="K9" s="42">
        <f t="shared" si="0"/>
        <v>0</v>
      </c>
      <c r="L9" s="27"/>
    </row>
    <row r="10" spans="1:12">
      <c r="A10" s="41"/>
      <c r="B10" s="27"/>
      <c r="C10" s="27"/>
      <c r="D10" s="27"/>
      <c r="E10" s="27"/>
      <c r="F10" s="27"/>
      <c r="G10" s="27"/>
      <c r="H10" s="27"/>
      <c r="I10" s="27"/>
      <c r="J10" s="27"/>
      <c r="K10" s="42">
        <f t="shared" si="0"/>
        <v>0</v>
      </c>
      <c r="L10" s="27"/>
    </row>
    <row r="11" spans="1:12">
      <c r="A11" s="41"/>
      <c r="B11" s="27"/>
      <c r="C11" s="27"/>
      <c r="D11" s="27"/>
      <c r="E11" s="27"/>
      <c r="F11" s="27"/>
      <c r="G11" s="27"/>
      <c r="H11" s="27"/>
      <c r="I11" s="27"/>
      <c r="J11" s="27"/>
      <c r="K11" s="42">
        <f t="shared" si="0"/>
        <v>0</v>
      </c>
      <c r="L11" s="27"/>
    </row>
    <row r="12" spans="1:12">
      <c r="A12" s="41"/>
      <c r="B12" s="27"/>
      <c r="C12" s="27"/>
      <c r="D12" s="27"/>
      <c r="E12" s="27"/>
      <c r="F12" s="27"/>
      <c r="G12" s="27"/>
      <c r="H12" s="27"/>
      <c r="I12" s="27"/>
      <c r="J12" s="27"/>
      <c r="K12" s="42">
        <f t="shared" si="0"/>
        <v>0</v>
      </c>
      <c r="L12" s="27"/>
    </row>
    <row r="13" spans="1:12">
      <c r="A13" s="41"/>
      <c r="B13" s="27"/>
      <c r="C13" s="27"/>
      <c r="D13" s="27"/>
      <c r="E13" s="27"/>
      <c r="F13" s="27"/>
      <c r="G13" s="27"/>
      <c r="H13" s="27"/>
      <c r="I13" s="27"/>
      <c r="J13" s="27"/>
      <c r="K13" s="42">
        <f t="shared" si="0"/>
        <v>0</v>
      </c>
      <c r="L13" s="27"/>
    </row>
    <row r="14" spans="1:12">
      <c r="A14" s="41"/>
      <c r="B14" s="27"/>
      <c r="C14" s="27"/>
      <c r="D14" s="27"/>
      <c r="E14" s="27"/>
      <c r="F14" s="27"/>
      <c r="G14" s="27"/>
      <c r="H14" s="27"/>
      <c r="I14" s="27"/>
      <c r="J14" s="27"/>
      <c r="K14" s="42">
        <f t="shared" si="0"/>
        <v>0</v>
      </c>
      <c r="L14" s="27"/>
    </row>
    <row r="15" spans="1:12">
      <c r="A15" s="41"/>
      <c r="B15" s="27"/>
      <c r="C15" s="27"/>
      <c r="D15" s="27"/>
      <c r="E15" s="27"/>
      <c r="F15" s="27"/>
      <c r="G15" s="27"/>
      <c r="H15" s="27"/>
      <c r="I15" s="27"/>
      <c r="J15" s="27"/>
      <c r="K15" s="42">
        <f t="shared" si="0"/>
        <v>0</v>
      </c>
      <c r="L15" s="27"/>
    </row>
    <row r="16" spans="1:12">
      <c r="A16" s="41"/>
      <c r="B16" s="27"/>
      <c r="C16" s="27"/>
      <c r="D16" s="27"/>
      <c r="E16" s="27"/>
      <c r="F16" s="27"/>
      <c r="G16" s="27"/>
      <c r="H16" s="27"/>
      <c r="I16" s="27"/>
      <c r="J16" s="27"/>
      <c r="K16" s="42">
        <f t="shared" si="0"/>
        <v>0</v>
      </c>
      <c r="L16" s="27"/>
    </row>
    <row r="17" spans="1:12">
      <c r="A17" s="41"/>
      <c r="B17" s="27"/>
      <c r="C17" s="27"/>
      <c r="D17" s="27"/>
      <c r="E17" s="27"/>
      <c r="F17" s="27"/>
      <c r="G17" s="27"/>
      <c r="H17" s="27"/>
      <c r="I17" s="27"/>
      <c r="J17" s="27"/>
      <c r="K17" s="42">
        <f t="shared" si="0"/>
        <v>0</v>
      </c>
      <c r="L17" s="27"/>
    </row>
    <row r="18" spans="1:12">
      <c r="A18" s="41"/>
      <c r="B18" s="27"/>
      <c r="C18" s="27"/>
      <c r="D18" s="27"/>
      <c r="E18" s="27"/>
      <c r="F18" s="27"/>
      <c r="G18" s="27"/>
      <c r="H18" s="27"/>
      <c r="I18" s="27"/>
      <c r="J18" s="27"/>
      <c r="K18" s="42">
        <f t="shared" si="0"/>
        <v>0</v>
      </c>
      <c r="L18" s="43"/>
    </row>
    <row r="19" spans="1:12">
      <c r="A19" s="41"/>
      <c r="B19" s="27"/>
      <c r="C19" s="27"/>
      <c r="D19" s="27"/>
      <c r="E19" s="27"/>
      <c r="F19" s="27"/>
      <c r="G19" s="27"/>
      <c r="H19" s="27"/>
      <c r="I19" s="27"/>
      <c r="J19" s="27"/>
      <c r="K19" s="42">
        <f t="shared" si="0"/>
        <v>0</v>
      </c>
      <c r="L19" s="27"/>
    </row>
    <row r="20" spans="1:12">
      <c r="A20" s="41"/>
      <c r="B20" s="27"/>
      <c r="C20" s="27"/>
      <c r="D20" s="27"/>
      <c r="E20" s="27"/>
      <c r="F20" s="27"/>
      <c r="G20" s="27"/>
      <c r="H20" s="27"/>
      <c r="I20" s="27"/>
      <c r="J20" s="27"/>
      <c r="K20" s="42">
        <f t="shared" si="0"/>
        <v>0</v>
      </c>
      <c r="L20" s="27"/>
    </row>
    <row r="21" spans="1:12" hidden="1">
      <c r="A21" s="41"/>
      <c r="B21" s="27"/>
      <c r="C21" s="27"/>
      <c r="D21" s="27"/>
      <c r="E21" s="27"/>
      <c r="F21" s="27"/>
      <c r="G21" s="27"/>
      <c r="H21" s="27"/>
      <c r="I21" s="27"/>
      <c r="J21" s="27"/>
      <c r="K21" s="42">
        <f t="shared" si="0"/>
        <v>0</v>
      </c>
      <c r="L21" s="27"/>
    </row>
    <row r="22" spans="1:12" hidden="1">
      <c r="A22" s="41"/>
      <c r="B22" s="27"/>
      <c r="C22" s="27"/>
      <c r="D22" s="27"/>
      <c r="E22" s="27"/>
      <c r="F22" s="27"/>
      <c r="G22" s="27"/>
      <c r="H22" s="27"/>
      <c r="I22" s="27"/>
      <c r="J22" s="27"/>
      <c r="K22" s="42">
        <f t="shared" si="0"/>
        <v>0</v>
      </c>
      <c r="L22" s="27"/>
    </row>
    <row r="23" spans="1:12" hidden="1">
      <c r="A23" s="41"/>
      <c r="B23" s="27"/>
      <c r="C23" s="27"/>
      <c r="D23" s="27"/>
      <c r="E23" s="27"/>
      <c r="F23" s="27"/>
      <c r="G23" s="27"/>
      <c r="H23" s="27"/>
      <c r="I23" s="27"/>
      <c r="J23" s="27"/>
      <c r="K23" s="42">
        <f t="shared" si="0"/>
        <v>0</v>
      </c>
      <c r="L23" s="27"/>
    </row>
    <row r="24" spans="1:12" hidden="1">
      <c r="A24" s="41"/>
      <c r="B24" s="27"/>
      <c r="C24" s="27"/>
      <c r="D24" s="27"/>
      <c r="E24" s="27"/>
      <c r="F24" s="27"/>
      <c r="G24" s="27"/>
      <c r="H24" s="27"/>
      <c r="I24" s="27"/>
      <c r="J24" s="27"/>
      <c r="K24" s="42">
        <f t="shared" si="0"/>
        <v>0</v>
      </c>
      <c r="L24" s="27"/>
    </row>
    <row r="25" spans="1:12" hidden="1">
      <c r="A25" s="41"/>
      <c r="B25" s="27"/>
      <c r="C25" s="27"/>
      <c r="D25" s="27"/>
      <c r="E25" s="27"/>
      <c r="F25" s="27"/>
      <c r="G25" s="27"/>
      <c r="H25" s="27"/>
      <c r="I25" s="27"/>
      <c r="J25" s="27"/>
      <c r="K25" s="42">
        <f t="shared" si="0"/>
        <v>0</v>
      </c>
      <c r="L25" s="27"/>
    </row>
    <row r="26" spans="1:12" hidden="1">
      <c r="A26" s="41"/>
      <c r="B26" s="27"/>
      <c r="C26" s="27"/>
      <c r="D26" s="27"/>
      <c r="E26" s="27"/>
      <c r="F26" s="27"/>
      <c r="G26" s="27"/>
      <c r="H26" s="27"/>
      <c r="I26" s="27"/>
      <c r="J26" s="27"/>
      <c r="K26" s="42">
        <f t="shared" si="0"/>
        <v>0</v>
      </c>
      <c r="L26" s="27"/>
    </row>
    <row r="27" spans="1:12" hidden="1">
      <c r="A27" s="41"/>
      <c r="B27" s="27"/>
      <c r="C27" s="27"/>
      <c r="D27" s="27"/>
      <c r="E27" s="27"/>
      <c r="F27" s="27"/>
      <c r="G27" s="27"/>
      <c r="H27" s="27"/>
      <c r="I27" s="27"/>
      <c r="J27" s="27"/>
      <c r="K27" s="42">
        <f t="shared" si="0"/>
        <v>0</v>
      </c>
      <c r="L27" s="27"/>
    </row>
    <row r="28" spans="1:12" hidden="1">
      <c r="A28" s="41"/>
      <c r="B28" s="27"/>
      <c r="C28" s="27"/>
      <c r="D28" s="27"/>
      <c r="E28" s="27"/>
      <c r="F28" s="27"/>
      <c r="G28" s="27"/>
      <c r="H28" s="27"/>
      <c r="I28" s="27"/>
      <c r="J28" s="27"/>
      <c r="K28" s="42">
        <f t="shared" si="0"/>
        <v>0</v>
      </c>
      <c r="L28" s="27"/>
    </row>
    <row r="29" spans="1:12">
      <c r="A29" s="41"/>
      <c r="B29" s="27"/>
      <c r="C29" s="27"/>
      <c r="D29" s="27"/>
      <c r="E29" s="27"/>
      <c r="F29" s="27"/>
      <c r="G29" s="27"/>
      <c r="H29" s="27"/>
      <c r="I29" s="27"/>
      <c r="J29" s="27"/>
      <c r="K29" s="42">
        <f t="shared" si="0"/>
        <v>0</v>
      </c>
      <c r="L29" s="27"/>
    </row>
    <row r="30" spans="1:12">
      <c r="A30" s="6"/>
      <c r="B30" s="42">
        <f t="shared" ref="B30:J30" si="1">SUM(B6:B29)</f>
        <v>0</v>
      </c>
      <c r="C30" s="42">
        <f t="shared" si="1"/>
        <v>0</v>
      </c>
      <c r="D30" s="42">
        <f t="shared" si="1"/>
        <v>0</v>
      </c>
      <c r="E30" s="42">
        <f t="shared" si="1"/>
        <v>0</v>
      </c>
      <c r="F30" s="42">
        <f t="shared" si="1"/>
        <v>0</v>
      </c>
      <c r="G30" s="42">
        <f t="shared" si="1"/>
        <v>0</v>
      </c>
      <c r="H30" s="42">
        <f t="shared" si="1"/>
        <v>0</v>
      </c>
      <c r="I30" s="42">
        <f t="shared" si="1"/>
        <v>0</v>
      </c>
      <c r="J30" s="42">
        <f t="shared" si="1"/>
        <v>0</v>
      </c>
      <c r="K30" s="42">
        <f>SUM(K6:K29)</f>
        <v>0</v>
      </c>
      <c r="L30" s="42" t="s">
        <v>199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7:N24"/>
  <sheetViews>
    <sheetView rightToLeft="1" topLeftCell="A4" workbookViewId="0">
      <selection activeCell="G24" sqref="G24"/>
    </sheetView>
  </sheetViews>
  <sheetFormatPr defaultRowHeight="15"/>
  <cols>
    <col min="1" max="1" width="4.5703125" customWidth="1"/>
    <col min="2" max="11" width="10.42578125" customWidth="1"/>
    <col min="13" max="13" width="8.42578125" bestFit="1" customWidth="1"/>
    <col min="14" max="14" width="8" customWidth="1"/>
    <col min="15" max="15" width="10.5703125" customWidth="1"/>
  </cols>
  <sheetData>
    <row r="7" spans="2:14" ht="30">
      <c r="B7" s="40" t="s">
        <v>200</v>
      </c>
      <c r="C7" s="40" t="s">
        <v>201</v>
      </c>
      <c r="D7" s="40" t="s">
        <v>202</v>
      </c>
      <c r="E7" s="40" t="s">
        <v>203</v>
      </c>
      <c r="F7" s="40" t="s">
        <v>177</v>
      </c>
      <c r="G7" s="40" t="s">
        <v>204</v>
      </c>
      <c r="H7" s="40" t="s">
        <v>205</v>
      </c>
      <c r="I7" s="40" t="s">
        <v>206</v>
      </c>
      <c r="J7" s="40" t="s">
        <v>207</v>
      </c>
      <c r="K7" s="40" t="s">
        <v>208</v>
      </c>
      <c r="L7" s="40" t="s">
        <v>209</v>
      </c>
      <c r="M7" s="40" t="s">
        <v>197</v>
      </c>
      <c r="N7" s="40" t="s">
        <v>210</v>
      </c>
    </row>
    <row r="8" spans="2:14">
      <c r="B8" s="6"/>
      <c r="C8" s="41"/>
      <c r="D8" s="27"/>
      <c r="E8" s="27"/>
      <c r="F8" s="27"/>
      <c r="G8" s="27"/>
      <c r="H8" s="27"/>
      <c r="I8" s="27"/>
      <c r="J8" s="27"/>
      <c r="K8" s="27"/>
      <c r="L8" s="27" t="e">
        <f>#REF!</f>
        <v>#REF!</v>
      </c>
      <c r="M8" s="42" t="e">
        <f>SUM(B8:L8)</f>
        <v>#REF!</v>
      </c>
      <c r="N8" s="27"/>
    </row>
    <row r="9" spans="2:14">
      <c r="B9" s="6"/>
      <c r="C9" s="44"/>
      <c r="D9" s="27"/>
      <c r="E9" s="27"/>
      <c r="F9" s="27"/>
      <c r="G9" s="27"/>
      <c r="H9" s="27"/>
      <c r="I9" s="27"/>
      <c r="J9" s="27"/>
      <c r="K9" s="27"/>
      <c r="L9" s="27"/>
      <c r="M9" s="42">
        <f>SUM(B9:L9)</f>
        <v>0</v>
      </c>
      <c r="N9" s="27"/>
    </row>
    <row r="10" spans="2:14">
      <c r="B10" s="6"/>
      <c r="C10" s="44"/>
      <c r="D10" s="27"/>
      <c r="E10" s="27"/>
      <c r="F10" s="27"/>
      <c r="G10" s="27"/>
      <c r="H10" s="27"/>
      <c r="I10" s="27"/>
      <c r="J10" s="27"/>
      <c r="K10" s="27"/>
      <c r="L10" s="27"/>
      <c r="M10" s="42">
        <f t="shared" ref="M10:M23" si="0">SUM(B10:L10)</f>
        <v>0</v>
      </c>
      <c r="N10" s="27"/>
    </row>
    <row r="11" spans="2:14">
      <c r="B11" s="6"/>
      <c r="C11" s="41"/>
      <c r="D11" s="27"/>
      <c r="E11" s="27"/>
      <c r="F11" s="27"/>
      <c r="G11" s="27"/>
      <c r="H11" s="27"/>
      <c r="I11" s="27"/>
      <c r="J11" s="27"/>
      <c r="K11" s="27"/>
      <c r="L11" s="27"/>
      <c r="M11" s="42">
        <f t="shared" si="0"/>
        <v>0</v>
      </c>
      <c r="N11" s="27"/>
    </row>
    <row r="12" spans="2:14">
      <c r="B12" s="6"/>
      <c r="C12" s="41"/>
      <c r="D12" s="27"/>
      <c r="E12" s="27"/>
      <c r="F12" s="27"/>
      <c r="G12" s="27"/>
      <c r="H12" s="27"/>
      <c r="I12" s="27"/>
      <c r="J12" s="27"/>
      <c r="K12" s="27"/>
      <c r="L12" s="27"/>
      <c r="M12" s="42">
        <f t="shared" si="0"/>
        <v>0</v>
      </c>
      <c r="N12" s="27"/>
    </row>
    <row r="13" spans="2:14">
      <c r="B13" s="6"/>
      <c r="C13" s="41"/>
      <c r="D13" s="27"/>
      <c r="E13" s="27"/>
      <c r="F13" s="27"/>
      <c r="G13" s="27"/>
      <c r="H13" s="27"/>
      <c r="I13" s="27"/>
      <c r="J13" s="27"/>
      <c r="K13" s="27"/>
      <c r="L13" s="27"/>
      <c r="M13" s="42">
        <f t="shared" si="0"/>
        <v>0</v>
      </c>
      <c r="N13" s="27"/>
    </row>
    <row r="14" spans="2:14">
      <c r="B14" s="6"/>
      <c r="C14" s="41"/>
      <c r="D14" s="27"/>
      <c r="E14" s="27"/>
      <c r="F14" s="27"/>
      <c r="G14" s="27"/>
      <c r="H14" s="27"/>
      <c r="I14" s="27"/>
      <c r="J14" s="27"/>
      <c r="K14" s="27"/>
      <c r="L14" s="27"/>
      <c r="M14" s="42">
        <f t="shared" si="0"/>
        <v>0</v>
      </c>
      <c r="N14" s="27"/>
    </row>
    <row r="15" spans="2:14">
      <c r="B15" s="6"/>
      <c r="C15" s="44"/>
      <c r="D15" s="27"/>
      <c r="E15" s="27"/>
      <c r="F15" s="27"/>
      <c r="G15" s="27"/>
      <c r="H15" s="27"/>
      <c r="I15" s="27"/>
      <c r="J15" s="27"/>
      <c r="K15" s="27"/>
      <c r="L15" s="27"/>
      <c r="M15" s="42">
        <f t="shared" si="0"/>
        <v>0</v>
      </c>
      <c r="N15" s="27"/>
    </row>
    <row r="16" spans="2:14">
      <c r="B16" s="6"/>
      <c r="C16" s="41"/>
      <c r="D16" s="27"/>
      <c r="E16" s="27"/>
      <c r="F16" s="27"/>
      <c r="G16" s="27"/>
      <c r="H16" s="27"/>
      <c r="I16" s="27"/>
      <c r="J16" s="27"/>
      <c r="K16" s="27"/>
      <c r="L16" s="27"/>
      <c r="M16" s="42">
        <f t="shared" si="0"/>
        <v>0</v>
      </c>
      <c r="N16" s="27"/>
    </row>
    <row r="17" spans="2:14">
      <c r="B17" s="6"/>
      <c r="C17" s="41"/>
      <c r="D17" s="27"/>
      <c r="E17" s="27"/>
      <c r="F17" s="27"/>
      <c r="G17" s="27"/>
      <c r="H17" s="27"/>
      <c r="I17" s="27"/>
      <c r="J17" s="27"/>
      <c r="K17" s="27"/>
      <c r="L17" s="27"/>
      <c r="M17" s="42">
        <f t="shared" si="0"/>
        <v>0</v>
      </c>
      <c r="N17" s="27"/>
    </row>
    <row r="18" spans="2:14">
      <c r="B18" s="6"/>
      <c r="C18" s="41"/>
      <c r="D18" s="27"/>
      <c r="E18" s="27"/>
      <c r="F18" s="27"/>
      <c r="G18" s="27"/>
      <c r="H18" s="27"/>
      <c r="I18" s="27"/>
      <c r="J18" s="27"/>
      <c r="K18" s="27"/>
      <c r="L18" s="27"/>
      <c r="M18" s="42">
        <f t="shared" si="0"/>
        <v>0</v>
      </c>
      <c r="N18" s="27"/>
    </row>
    <row r="19" spans="2:14">
      <c r="B19" s="6"/>
      <c r="C19" s="41"/>
      <c r="D19" s="27"/>
      <c r="E19" s="27"/>
      <c r="F19" s="27"/>
      <c r="G19" s="27"/>
      <c r="H19" s="27"/>
      <c r="I19" s="27"/>
      <c r="J19" s="27"/>
      <c r="K19" s="27"/>
      <c r="L19" s="27"/>
      <c r="M19" s="42">
        <f t="shared" si="0"/>
        <v>0</v>
      </c>
      <c r="N19" s="27"/>
    </row>
    <row r="20" spans="2:14">
      <c r="B20" s="6"/>
      <c r="C20" s="41"/>
      <c r="D20" s="27"/>
      <c r="E20" s="27"/>
      <c r="F20" s="27"/>
      <c r="G20" s="27"/>
      <c r="H20" s="27"/>
      <c r="I20" s="27"/>
      <c r="J20" s="27"/>
      <c r="K20" s="27"/>
      <c r="L20" s="27"/>
      <c r="M20" s="42">
        <f t="shared" si="0"/>
        <v>0</v>
      </c>
      <c r="N20" s="27"/>
    </row>
    <row r="21" spans="2:14">
      <c r="B21" s="6"/>
      <c r="C21" s="41"/>
      <c r="D21" s="27"/>
      <c r="E21" s="27"/>
      <c r="F21" s="27"/>
      <c r="G21" s="27"/>
      <c r="H21" s="27"/>
      <c r="I21" s="27"/>
      <c r="J21" s="27"/>
      <c r="K21" s="27"/>
      <c r="L21" s="27"/>
      <c r="M21" s="42">
        <f t="shared" si="0"/>
        <v>0</v>
      </c>
      <c r="N21" s="27"/>
    </row>
    <row r="22" spans="2:14">
      <c r="B22" s="6"/>
      <c r="C22" s="41"/>
      <c r="D22" s="27"/>
      <c r="E22" s="27"/>
      <c r="F22" s="27"/>
      <c r="G22" s="27"/>
      <c r="H22" s="27"/>
      <c r="I22" s="27"/>
      <c r="J22" s="27"/>
      <c r="K22" s="27"/>
      <c r="L22" s="27"/>
      <c r="M22" s="42">
        <f t="shared" si="0"/>
        <v>0</v>
      </c>
      <c r="N22" s="27"/>
    </row>
    <row r="23" spans="2:14">
      <c r="B23" s="6"/>
      <c r="C23" s="41"/>
      <c r="D23" s="27"/>
      <c r="E23" s="27"/>
      <c r="F23" s="27"/>
      <c r="G23" s="27"/>
      <c r="H23" s="27"/>
      <c r="I23" s="27"/>
      <c r="J23" s="27"/>
      <c r="K23" s="27"/>
      <c r="L23" s="27"/>
      <c r="M23" s="42">
        <f t="shared" si="0"/>
        <v>0</v>
      </c>
      <c r="N23" s="27"/>
    </row>
    <row r="24" spans="2:14">
      <c r="B24" s="6">
        <f>SUM(B8:B23)</f>
        <v>0</v>
      </c>
      <c r="C24" s="42">
        <f>SUM(C8:C23)</f>
        <v>0</v>
      </c>
      <c r="D24" s="42">
        <f t="shared" ref="D24:L24" si="1">SUM(D8:D23)</f>
        <v>0</v>
      </c>
      <c r="E24" s="42">
        <f t="shared" si="1"/>
        <v>0</v>
      </c>
      <c r="F24" s="42">
        <f t="shared" si="1"/>
        <v>0</v>
      </c>
      <c r="G24" s="42">
        <f t="shared" si="1"/>
        <v>0</v>
      </c>
      <c r="H24" s="42">
        <f t="shared" si="1"/>
        <v>0</v>
      </c>
      <c r="I24" s="42">
        <f t="shared" si="1"/>
        <v>0</v>
      </c>
      <c r="J24" s="42">
        <f t="shared" si="1"/>
        <v>0</v>
      </c>
      <c r="K24" s="42">
        <f t="shared" si="1"/>
        <v>0</v>
      </c>
      <c r="L24" s="42" t="e">
        <f t="shared" si="1"/>
        <v>#REF!</v>
      </c>
      <c r="M24" s="42" t="e">
        <f>SUM(M8:M23)</f>
        <v>#REF!</v>
      </c>
      <c r="N24" s="42" t="s">
        <v>199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1:O48"/>
  <sheetViews>
    <sheetView rightToLeft="1" workbookViewId="0">
      <selection activeCell="F14" sqref="F14"/>
    </sheetView>
  </sheetViews>
  <sheetFormatPr defaultRowHeight="15"/>
  <cols>
    <col min="1" max="1" width="6.7109375" customWidth="1"/>
    <col min="2" max="2" width="3.85546875" customWidth="1"/>
    <col min="3" max="3" width="4.85546875" customWidth="1"/>
    <col min="4" max="4" width="12.5703125" bestFit="1" customWidth="1"/>
    <col min="5" max="5" width="10.5703125" customWidth="1"/>
    <col min="6" max="6" width="26" bestFit="1" customWidth="1"/>
    <col min="11" max="12" width="10.28515625" bestFit="1" customWidth="1"/>
    <col min="14" max="14" width="7" bestFit="1" customWidth="1"/>
    <col min="15" max="15" width="11.85546875" customWidth="1"/>
  </cols>
  <sheetData>
    <row r="11" spans="2:15" ht="30.75" thickBot="1">
      <c r="B11" s="148" t="s">
        <v>211</v>
      </c>
      <c r="C11" s="148"/>
      <c r="D11" s="148"/>
      <c r="E11" s="148"/>
      <c r="F11" s="148"/>
      <c r="G11" s="28"/>
      <c r="J11" s="45" t="s">
        <v>212</v>
      </c>
      <c r="K11" s="45" t="s">
        <v>213</v>
      </c>
      <c r="L11" s="46" t="s">
        <v>208</v>
      </c>
      <c r="M11" s="46" t="s">
        <v>209</v>
      </c>
      <c r="N11" s="45" t="s">
        <v>210</v>
      </c>
      <c r="O11" s="45" t="s">
        <v>214</v>
      </c>
    </row>
    <row r="12" spans="2:15" ht="15.75" thickTop="1">
      <c r="J12" s="6"/>
      <c r="K12" s="47"/>
      <c r="L12" s="47"/>
      <c r="M12" s="47"/>
      <c r="N12" s="47"/>
      <c r="O12" s="47"/>
    </row>
    <row r="13" spans="2:15">
      <c r="D13" s="48" t="s">
        <v>215</v>
      </c>
      <c r="E13" s="48" t="s">
        <v>8</v>
      </c>
      <c r="F13" s="41" t="s">
        <v>5</v>
      </c>
      <c r="J13" s="6"/>
      <c r="K13" s="6"/>
      <c r="L13" s="6"/>
      <c r="M13" s="6"/>
      <c r="N13" s="6"/>
      <c r="O13" s="6"/>
    </row>
    <row r="14" spans="2:15" ht="15.75" thickBot="1">
      <c r="D14" s="49">
        <f>'[1]ميزان مراجعة'!E11</f>
        <v>71315.649999999907</v>
      </c>
      <c r="E14" s="50"/>
      <c r="F14" s="51" t="s">
        <v>216</v>
      </c>
      <c r="J14" s="6"/>
      <c r="K14" s="6"/>
      <c r="L14" s="6"/>
      <c r="M14" s="6"/>
      <c r="N14" s="6"/>
      <c r="O14" s="6"/>
    </row>
    <row r="15" spans="2:15" ht="15.75" thickTop="1">
      <c r="D15" s="26"/>
      <c r="E15" s="52"/>
      <c r="F15" s="51" t="s">
        <v>217</v>
      </c>
      <c r="J15" s="6"/>
      <c r="K15" s="6"/>
      <c r="L15" s="6"/>
      <c r="M15" s="6"/>
      <c r="N15" s="6"/>
      <c r="O15" s="6"/>
    </row>
    <row r="16" spans="2:15">
      <c r="D16" s="26"/>
      <c r="E16" s="52"/>
      <c r="F16" s="51" t="s">
        <v>218</v>
      </c>
      <c r="J16" s="6"/>
      <c r="K16" s="6"/>
      <c r="L16" s="6"/>
      <c r="M16" s="6"/>
      <c r="N16" s="6"/>
      <c r="O16" s="6"/>
    </row>
    <row r="17" spans="4:15">
      <c r="D17" s="26"/>
      <c r="E17" s="52">
        <v>25270</v>
      </c>
      <c r="F17" s="53" t="s">
        <v>219</v>
      </c>
      <c r="J17" s="6"/>
      <c r="K17" s="6"/>
      <c r="L17" s="6"/>
      <c r="M17" s="6"/>
      <c r="N17" s="6"/>
      <c r="O17" s="6"/>
    </row>
    <row r="18" spans="4:15">
      <c r="D18" s="26"/>
      <c r="E18" s="52">
        <v>25270</v>
      </c>
      <c r="F18" s="53" t="s">
        <v>220</v>
      </c>
      <c r="J18" s="6"/>
      <c r="K18" s="6"/>
      <c r="L18" s="6"/>
      <c r="M18" s="6"/>
      <c r="N18" s="6"/>
      <c r="O18" s="6"/>
    </row>
    <row r="19" spans="4:15">
      <c r="D19" s="26"/>
      <c r="E19" s="52"/>
      <c r="F19" s="53"/>
      <c r="J19" s="6"/>
      <c r="K19" s="6"/>
      <c r="L19" s="6"/>
      <c r="M19" s="6"/>
      <c r="N19" s="6"/>
      <c r="O19" s="6"/>
    </row>
    <row r="20" spans="4:15">
      <c r="D20" s="26"/>
      <c r="E20" s="52"/>
      <c r="F20" s="53"/>
      <c r="J20" s="6"/>
      <c r="K20" s="6"/>
      <c r="L20" s="6"/>
      <c r="M20" s="6"/>
      <c r="N20" s="6"/>
      <c r="O20" s="6"/>
    </row>
    <row r="21" spans="4:15">
      <c r="D21" s="26"/>
      <c r="E21" s="52"/>
      <c r="F21" s="53"/>
      <c r="J21" s="6"/>
      <c r="K21" s="6"/>
      <c r="L21" s="6"/>
      <c r="M21" s="6"/>
      <c r="N21" s="6"/>
      <c r="O21" s="6"/>
    </row>
    <row r="22" spans="4:15">
      <c r="D22" s="26"/>
      <c r="E22" s="52"/>
      <c r="F22" s="53"/>
      <c r="J22" s="6"/>
      <c r="K22" s="6"/>
      <c r="L22" s="6"/>
      <c r="M22" s="6"/>
      <c r="N22" s="6"/>
      <c r="O22" s="6"/>
    </row>
    <row r="23" spans="4:15">
      <c r="D23" s="26"/>
      <c r="E23" s="52"/>
      <c r="F23" s="53"/>
      <c r="J23" s="6"/>
      <c r="K23" s="6"/>
      <c r="L23" s="6"/>
      <c r="M23" s="6"/>
      <c r="N23" s="6"/>
      <c r="O23" s="6"/>
    </row>
    <row r="24" spans="4:15">
      <c r="D24" s="26"/>
      <c r="E24" s="52"/>
      <c r="F24" s="53"/>
      <c r="J24" s="6"/>
      <c r="K24" s="6"/>
      <c r="L24" s="6"/>
      <c r="M24" s="6"/>
      <c r="N24" s="6"/>
      <c r="O24" s="6"/>
    </row>
    <row r="25" spans="4:15">
      <c r="D25" s="26"/>
      <c r="E25" s="52"/>
      <c r="F25" s="53"/>
      <c r="J25" s="6"/>
      <c r="K25" s="6"/>
      <c r="L25" s="6"/>
      <c r="M25" s="6"/>
      <c r="N25" s="6"/>
      <c r="O25" s="6"/>
    </row>
    <row r="26" spans="4:15">
      <c r="D26" s="26"/>
      <c r="E26" s="52"/>
      <c r="F26" s="53"/>
      <c r="J26" s="6"/>
      <c r="K26" s="6"/>
      <c r="L26" s="6"/>
      <c r="M26" s="6"/>
      <c r="N26" s="6"/>
      <c r="O26" s="6"/>
    </row>
    <row r="27" spans="4:15">
      <c r="D27" s="26"/>
      <c r="E27" s="52"/>
      <c r="F27" s="53"/>
      <c r="J27" s="6"/>
      <c r="K27" s="6"/>
      <c r="L27" s="6"/>
      <c r="M27" s="6"/>
      <c r="N27" s="6"/>
      <c r="O27" s="6"/>
    </row>
    <row r="28" spans="4:15">
      <c r="D28" s="26"/>
      <c r="E28" s="52"/>
      <c r="F28" s="53"/>
      <c r="J28" s="6"/>
      <c r="K28" s="6"/>
      <c r="L28" s="6"/>
      <c r="M28" s="6"/>
      <c r="N28" s="6"/>
      <c r="O28" s="6"/>
    </row>
    <row r="29" spans="4:15">
      <c r="D29" s="26"/>
      <c r="E29" s="52"/>
      <c r="F29" s="53"/>
      <c r="J29" s="6"/>
      <c r="K29" s="6"/>
      <c r="L29" s="6"/>
      <c r="M29" s="6"/>
      <c r="N29" s="6"/>
      <c r="O29" s="6"/>
    </row>
    <row r="30" spans="4:15">
      <c r="D30" s="26"/>
      <c r="E30" s="52"/>
      <c r="F30" s="53"/>
      <c r="J30" s="6"/>
      <c r="K30" s="6"/>
      <c r="L30" s="6"/>
      <c r="M30" s="6"/>
      <c r="N30" s="6"/>
      <c r="O30" s="6"/>
    </row>
    <row r="31" spans="4:15">
      <c r="D31" s="26"/>
      <c r="E31" s="52"/>
      <c r="F31" s="53"/>
      <c r="J31" s="6"/>
      <c r="K31" s="6"/>
      <c r="L31" s="6"/>
      <c r="M31" s="6"/>
      <c r="N31" s="6"/>
      <c r="O31" s="6"/>
    </row>
    <row r="32" spans="4:15">
      <c r="D32" s="26"/>
      <c r="E32" s="52"/>
      <c r="F32" s="53"/>
      <c r="J32" s="6"/>
      <c r="K32" s="6"/>
      <c r="L32" s="6"/>
      <c r="M32" s="6"/>
      <c r="N32" s="6"/>
      <c r="O32" s="6"/>
    </row>
    <row r="33" spans="3:15" ht="15.75" thickBot="1">
      <c r="D33" s="54">
        <f>SUM(E17:E32)</f>
        <v>50540</v>
      </c>
      <c r="E33" s="52"/>
      <c r="F33" s="52"/>
      <c r="J33" s="6"/>
      <c r="K33" s="6"/>
      <c r="L33" s="6"/>
      <c r="M33" s="6"/>
      <c r="N33" s="6"/>
      <c r="O33" s="6"/>
    </row>
    <row r="34" spans="3:15" ht="15.75" thickTop="1">
      <c r="D34" s="26"/>
      <c r="E34" s="52"/>
      <c r="F34" s="52"/>
      <c r="J34" s="6"/>
      <c r="K34" s="6"/>
      <c r="L34" s="6"/>
      <c r="M34" s="6"/>
      <c r="N34" s="6"/>
      <c r="O34" s="6"/>
    </row>
    <row r="35" spans="3:15">
      <c r="D35" s="26"/>
      <c r="E35" s="52"/>
      <c r="F35" s="52"/>
      <c r="J35" s="6"/>
      <c r="K35" s="6"/>
      <c r="L35" s="6"/>
      <c r="M35" s="6"/>
      <c r="N35" s="6"/>
      <c r="O35" s="6"/>
    </row>
    <row r="36" spans="3:15">
      <c r="D36" s="55"/>
      <c r="E36" s="56"/>
      <c r="F36" s="56"/>
      <c r="J36" s="6"/>
      <c r="K36" s="57"/>
      <c r="L36" s="57"/>
      <c r="M36" s="57"/>
      <c r="N36" s="57"/>
      <c r="O36" s="57"/>
    </row>
    <row r="37" spans="3:15" ht="15.75" thickBot="1">
      <c r="D37" s="58">
        <f>D14+D33</f>
        <v>121855.64999999991</v>
      </c>
      <c r="E37" s="47"/>
      <c r="F37" s="41" t="s">
        <v>221</v>
      </c>
      <c r="J37" s="6"/>
      <c r="K37" s="57"/>
      <c r="L37" s="57"/>
      <c r="M37" s="57"/>
      <c r="N37" s="57"/>
      <c r="O37" s="57"/>
    </row>
    <row r="38" spans="3:15" ht="16.5" thickTop="1" thickBot="1">
      <c r="J38" s="59">
        <f>SUM(J12:J37)</f>
        <v>0</v>
      </c>
      <c r="K38" s="59">
        <f>SUM(K12:K37)</f>
        <v>0</v>
      </c>
      <c r="L38" s="59">
        <f>SUM(L12:L37)</f>
        <v>0</v>
      </c>
      <c r="M38" s="59">
        <f>SUM(M12:M37)</f>
        <v>0</v>
      </c>
      <c r="N38" s="59">
        <f>M38+L38+K38+J38</f>
        <v>0</v>
      </c>
      <c r="O38" s="59" t="s">
        <v>222</v>
      </c>
    </row>
    <row r="40" spans="3:15">
      <c r="C40" s="148" t="s">
        <v>169</v>
      </c>
      <c r="D40" s="148"/>
      <c r="F40" s="60" t="s">
        <v>170</v>
      </c>
    </row>
    <row r="44" spans="3:15">
      <c r="F44" s="61"/>
    </row>
    <row r="45" spans="3:15">
      <c r="F45" s="61"/>
    </row>
    <row r="48" spans="3:15">
      <c r="E48" s="62"/>
      <c r="F48" s="63"/>
    </row>
  </sheetData>
  <mergeCells count="2">
    <mergeCell ref="B11:F11"/>
    <mergeCell ref="C40:D40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9:F37"/>
  <sheetViews>
    <sheetView rightToLeft="1" workbookViewId="0">
      <selection activeCell="D39" sqref="D39"/>
    </sheetView>
  </sheetViews>
  <sheetFormatPr defaultRowHeight="15"/>
  <cols>
    <col min="1" max="1" width="6" customWidth="1"/>
    <col min="2" max="2" width="7.42578125" customWidth="1"/>
    <col min="3" max="3" width="11.5703125" customWidth="1"/>
    <col min="4" max="4" width="22" customWidth="1"/>
    <col min="5" max="5" width="12.5703125" customWidth="1"/>
    <col min="6" max="6" width="9.5703125" customWidth="1"/>
  </cols>
  <sheetData>
    <row r="9" spans="2:6" ht="18">
      <c r="B9" s="29"/>
      <c r="C9" s="29"/>
      <c r="D9" s="29"/>
      <c r="E9" s="29"/>
    </row>
    <row r="10" spans="2:6" ht="18">
      <c r="B10" s="30"/>
      <c r="C10" s="30"/>
      <c r="D10" s="30"/>
      <c r="E10" s="30"/>
    </row>
    <row r="11" spans="2:6" ht="18">
      <c r="B11" s="29"/>
      <c r="C11" s="29"/>
      <c r="D11" s="29"/>
      <c r="E11" s="29"/>
    </row>
    <row r="12" spans="2:6" ht="18">
      <c r="B12" s="29"/>
      <c r="C12" s="29"/>
      <c r="D12" s="29"/>
      <c r="E12" s="29"/>
    </row>
    <row r="14" spans="2:6" ht="15.75">
      <c r="B14" s="149" t="s">
        <v>153</v>
      </c>
      <c r="C14" s="149"/>
      <c r="D14" s="149"/>
      <c r="E14" s="149"/>
      <c r="F14" s="149"/>
    </row>
    <row r="16" spans="2:6" ht="17.25">
      <c r="C16" s="31" t="s">
        <v>154</v>
      </c>
      <c r="D16" s="144" t="s">
        <v>155</v>
      </c>
      <c r="E16" s="144"/>
    </row>
    <row r="17" spans="3:5" ht="15.75">
      <c r="C17" s="32"/>
      <c r="D17" s="141" t="s">
        <v>156</v>
      </c>
      <c r="E17" s="141"/>
    </row>
    <row r="18" spans="3:5" ht="15.75" hidden="1">
      <c r="C18" s="32"/>
      <c r="D18" s="141" t="s">
        <v>157</v>
      </c>
      <c r="E18" s="141"/>
    </row>
    <row r="19" spans="3:5" ht="15.75" hidden="1">
      <c r="C19" s="32"/>
      <c r="D19" s="141" t="s">
        <v>108</v>
      </c>
      <c r="E19" s="141"/>
    </row>
    <row r="20" spans="3:5" ht="3" hidden="1" customHeight="1">
      <c r="C20" s="32"/>
      <c r="D20" s="141" t="s">
        <v>158</v>
      </c>
      <c r="E20" s="141"/>
    </row>
    <row r="21" spans="3:5" ht="15.75" hidden="1">
      <c r="C21" s="32"/>
      <c r="D21" s="141" t="s">
        <v>159</v>
      </c>
      <c r="E21" s="141"/>
    </row>
    <row r="22" spans="3:5" ht="15.75" hidden="1">
      <c r="C22" s="32"/>
      <c r="D22" s="141" t="s">
        <v>160</v>
      </c>
      <c r="E22" s="141"/>
    </row>
    <row r="23" spans="3:5" ht="15.75">
      <c r="C23" s="32"/>
      <c r="D23" s="141" t="s">
        <v>223</v>
      </c>
      <c r="E23" s="141"/>
    </row>
    <row r="24" spans="3:5" ht="15.75" hidden="1">
      <c r="C24" s="32"/>
      <c r="D24" s="141" t="s">
        <v>161</v>
      </c>
      <c r="E24" s="141"/>
    </row>
    <row r="25" spans="3:5" ht="15.75" hidden="1">
      <c r="C25" s="32"/>
      <c r="D25" s="141" t="s">
        <v>162</v>
      </c>
      <c r="E25" s="141"/>
    </row>
    <row r="26" spans="3:5" ht="15.75" hidden="1">
      <c r="C26" s="32"/>
      <c r="D26" s="141" t="s">
        <v>163</v>
      </c>
      <c r="E26" s="141"/>
    </row>
    <row r="27" spans="3:5" ht="15.75" hidden="1">
      <c r="C27" s="32"/>
      <c r="D27" s="141" t="s">
        <v>164</v>
      </c>
      <c r="E27" s="141"/>
    </row>
    <row r="28" spans="3:5" ht="15.75" hidden="1">
      <c r="C28" s="32"/>
      <c r="D28" s="141" t="s">
        <v>165</v>
      </c>
      <c r="E28" s="141"/>
    </row>
    <row r="29" spans="3:5" ht="15.75" hidden="1">
      <c r="C29" s="32"/>
      <c r="D29" s="141" t="s">
        <v>166</v>
      </c>
      <c r="E29" s="141"/>
    </row>
    <row r="30" spans="3:5" ht="15.75">
      <c r="C30" s="32"/>
      <c r="D30" s="141" t="s">
        <v>167</v>
      </c>
      <c r="E30" s="141"/>
    </row>
    <row r="31" spans="3:5" ht="15.75">
      <c r="C31" s="33">
        <f>SUM(C17:C30)</f>
        <v>0</v>
      </c>
      <c r="D31" s="142" t="s">
        <v>168</v>
      </c>
      <c r="E31" s="142"/>
    </row>
    <row r="37" spans="2:5" ht="18.75">
      <c r="B37" s="137" t="s">
        <v>169</v>
      </c>
      <c r="C37" s="137"/>
      <c r="D37" s="138" t="s">
        <v>170</v>
      </c>
      <c r="E37" s="138"/>
    </row>
  </sheetData>
  <mergeCells count="19">
    <mergeCell ref="D20:E20"/>
    <mergeCell ref="B14:F14"/>
    <mergeCell ref="D16:E16"/>
    <mergeCell ref="D17:E17"/>
    <mergeCell ref="D18:E18"/>
    <mergeCell ref="D19:E19"/>
    <mergeCell ref="B37:C37"/>
    <mergeCell ref="D37:E37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3:H102"/>
  <sheetViews>
    <sheetView rightToLeft="1" tabSelected="1" view="pageBreakPreview" topLeftCell="A81" zoomScaleNormal="100" zoomScaleSheetLayoutView="100" workbookViewId="0">
      <selection activeCell="J88" sqref="J88"/>
    </sheetView>
  </sheetViews>
  <sheetFormatPr defaultColWidth="9" defaultRowHeight="21.75"/>
  <cols>
    <col min="1" max="1" width="7.140625" style="77" customWidth="1"/>
    <col min="2" max="2" width="22.28515625" style="68" customWidth="1"/>
    <col min="3" max="3" width="9.5703125" style="69" customWidth="1"/>
    <col min="4" max="4" width="15.7109375" style="69" customWidth="1"/>
    <col min="5" max="5" width="14.42578125" style="69" customWidth="1"/>
    <col min="6" max="6" width="14.85546875" style="69" customWidth="1"/>
    <col min="7" max="7" width="9" style="64"/>
    <col min="8" max="8" width="5.140625" style="64" customWidth="1"/>
    <col min="9" max="9" width="18.42578125" style="64" bestFit="1" customWidth="1"/>
    <col min="10" max="10" width="9" style="64" customWidth="1"/>
    <col min="11" max="16384" width="9" style="64"/>
  </cols>
  <sheetData>
    <row r="3" spans="1:7" ht="22.5" thickBot="1"/>
    <row r="4" spans="1:7" ht="16.5" customHeight="1" thickTop="1">
      <c r="B4" s="182" t="s">
        <v>273</v>
      </c>
      <c r="C4" s="183"/>
      <c r="D4" s="183"/>
      <c r="E4" s="183"/>
      <c r="F4" s="184"/>
    </row>
    <row r="5" spans="1:7" ht="10.5" customHeight="1">
      <c r="B5" s="185"/>
      <c r="C5" s="186"/>
      <c r="D5" s="186"/>
      <c r="E5" s="186"/>
      <c r="F5" s="187"/>
    </row>
    <row r="6" spans="1:7" ht="9.75" customHeight="1" thickBot="1">
      <c r="B6" s="188"/>
      <c r="C6" s="189"/>
      <c r="D6" s="189"/>
      <c r="E6" s="189"/>
      <c r="F6" s="190"/>
    </row>
    <row r="7" spans="1:7" s="66" customFormat="1" ht="24" thickTop="1" thickBot="1">
      <c r="A7" s="77"/>
      <c r="B7" s="158" t="s">
        <v>231</v>
      </c>
      <c r="C7" s="158"/>
      <c r="D7" s="158"/>
      <c r="E7" s="158"/>
      <c r="F7" s="158"/>
      <c r="G7" s="64"/>
    </row>
    <row r="8" spans="1:7" s="66" customFormat="1" ht="33" customHeight="1" thickTop="1" thickBot="1">
      <c r="A8" s="77"/>
      <c r="B8" s="94" t="s">
        <v>246</v>
      </c>
      <c r="C8" s="95" t="s">
        <v>232</v>
      </c>
      <c r="D8" s="96" t="s">
        <v>233</v>
      </c>
      <c r="E8" s="95" t="s">
        <v>234</v>
      </c>
      <c r="F8" s="97" t="s">
        <v>235</v>
      </c>
      <c r="G8" s="64"/>
    </row>
    <row r="9" spans="1:7" s="66" customFormat="1" ht="19.5" customHeight="1" thickTop="1" thickBot="1">
      <c r="A9" s="77"/>
      <c r="B9" s="194" t="s">
        <v>236</v>
      </c>
      <c r="C9" s="194"/>
      <c r="D9" s="194"/>
      <c r="E9" s="194"/>
      <c r="F9" s="194"/>
      <c r="G9" s="64"/>
    </row>
    <row r="10" spans="1:7" s="66" customFormat="1" ht="18" customHeight="1" thickTop="1" thickBot="1">
      <c r="A10" s="77"/>
      <c r="B10" s="98" t="s">
        <v>226</v>
      </c>
      <c r="C10" s="99" t="s">
        <v>239</v>
      </c>
      <c r="D10" s="99">
        <v>12</v>
      </c>
      <c r="E10" s="99">
        <v>50000</v>
      </c>
      <c r="F10" s="100">
        <f>E10*D10</f>
        <v>600000</v>
      </c>
      <c r="G10" s="64"/>
    </row>
    <row r="11" spans="1:7" s="66" customFormat="1" ht="18" customHeight="1" thickTop="1" thickBot="1">
      <c r="A11" s="77"/>
      <c r="B11" s="98" t="s">
        <v>237</v>
      </c>
      <c r="C11" s="99" t="s">
        <v>239</v>
      </c>
      <c r="D11" s="99">
        <v>12</v>
      </c>
      <c r="E11" s="99">
        <v>1500</v>
      </c>
      <c r="F11" s="100">
        <f t="shared" ref="F11:F12" si="0">E11*D11</f>
        <v>18000</v>
      </c>
      <c r="G11" s="64"/>
    </row>
    <row r="12" spans="1:7" s="66" customFormat="1" ht="18" customHeight="1" thickTop="1">
      <c r="A12" s="77"/>
      <c r="B12" s="98" t="s">
        <v>238</v>
      </c>
      <c r="C12" s="99" t="s">
        <v>240</v>
      </c>
      <c r="D12" s="99">
        <v>12</v>
      </c>
      <c r="E12" s="99">
        <v>3000</v>
      </c>
      <c r="F12" s="100">
        <f t="shared" si="0"/>
        <v>36000</v>
      </c>
      <c r="G12" s="64"/>
    </row>
    <row r="13" spans="1:7" s="66" customFormat="1" ht="23.25" thickBot="1">
      <c r="A13" s="77"/>
      <c r="B13" s="191" t="s">
        <v>241</v>
      </c>
      <c r="C13" s="192"/>
      <c r="D13" s="192"/>
      <c r="E13" s="193"/>
      <c r="F13" s="101">
        <f>F10+F11+F12</f>
        <v>654000</v>
      </c>
      <c r="G13" s="64"/>
    </row>
    <row r="14" spans="1:7" s="66" customFormat="1" ht="24" thickTop="1" thickBot="1">
      <c r="A14" s="77"/>
      <c r="B14" s="156" t="s">
        <v>242</v>
      </c>
      <c r="C14" s="156"/>
      <c r="D14" s="156"/>
      <c r="E14" s="156"/>
      <c r="F14" s="156"/>
      <c r="G14" s="64"/>
    </row>
    <row r="15" spans="1:7" s="66" customFormat="1" ht="18" customHeight="1" thickTop="1" thickBot="1">
      <c r="A15" s="77"/>
      <c r="B15" s="98" t="s">
        <v>243</v>
      </c>
      <c r="C15" s="99" t="s">
        <v>240</v>
      </c>
      <c r="D15" s="99">
        <v>6</v>
      </c>
      <c r="E15" s="99">
        <v>1200</v>
      </c>
      <c r="F15" s="100">
        <f>D15*E15</f>
        <v>7200</v>
      </c>
      <c r="G15" s="64"/>
    </row>
    <row r="16" spans="1:7" s="66" customFormat="1" ht="18" customHeight="1" thickTop="1" thickBot="1">
      <c r="A16" s="77"/>
      <c r="B16" s="98" t="s">
        <v>244</v>
      </c>
      <c r="C16" s="99" t="s">
        <v>239</v>
      </c>
      <c r="D16" s="99">
        <v>12</v>
      </c>
      <c r="E16" s="99">
        <v>1000</v>
      </c>
      <c r="F16" s="100">
        <f t="shared" ref="F16:F18" si="1">D16*E16</f>
        <v>12000</v>
      </c>
      <c r="G16" s="64"/>
    </row>
    <row r="17" spans="1:7" s="66" customFormat="1" ht="18" customHeight="1" thickTop="1" thickBot="1">
      <c r="A17" s="77"/>
      <c r="B17" s="98" t="s">
        <v>225</v>
      </c>
      <c r="C17" s="99" t="s">
        <v>239</v>
      </c>
      <c r="D17" s="99">
        <v>12</v>
      </c>
      <c r="E17" s="99">
        <v>2500</v>
      </c>
      <c r="F17" s="100">
        <f t="shared" si="1"/>
        <v>30000</v>
      </c>
      <c r="G17" s="64"/>
    </row>
    <row r="18" spans="1:7" s="66" customFormat="1" ht="18" customHeight="1" thickTop="1" thickBot="1">
      <c r="A18" s="77"/>
      <c r="B18" s="98" t="s">
        <v>247</v>
      </c>
      <c r="C18" s="99" t="s">
        <v>239</v>
      </c>
      <c r="D18" s="99">
        <v>12</v>
      </c>
      <c r="E18" s="99">
        <v>2500</v>
      </c>
      <c r="F18" s="100">
        <f t="shared" si="1"/>
        <v>30000</v>
      </c>
      <c r="G18" s="64"/>
    </row>
    <row r="19" spans="1:7" s="66" customFormat="1" ht="18" customHeight="1" thickTop="1">
      <c r="A19" s="77"/>
      <c r="B19" s="98" t="s">
        <v>228</v>
      </c>
      <c r="C19" s="99" t="s">
        <v>239</v>
      </c>
      <c r="D19" s="99">
        <v>12</v>
      </c>
      <c r="E19" s="99">
        <v>1000</v>
      </c>
      <c r="F19" s="100">
        <f>D19*E19</f>
        <v>12000</v>
      </c>
      <c r="G19" s="64"/>
    </row>
    <row r="20" spans="1:7" s="66" customFormat="1" ht="23.25" thickBot="1">
      <c r="A20" s="77"/>
      <c r="B20" s="191" t="s">
        <v>241</v>
      </c>
      <c r="C20" s="192"/>
      <c r="D20" s="192"/>
      <c r="E20" s="193"/>
      <c r="F20" s="101">
        <v>113400</v>
      </c>
      <c r="G20" s="64"/>
    </row>
    <row r="21" spans="1:7" s="66" customFormat="1" ht="24" thickTop="1" thickBot="1">
      <c r="A21" s="77"/>
      <c r="B21" s="156" t="s">
        <v>245</v>
      </c>
      <c r="C21" s="156"/>
      <c r="D21" s="156"/>
      <c r="E21" s="156"/>
      <c r="F21" s="156"/>
      <c r="G21" s="64"/>
    </row>
    <row r="22" spans="1:7" s="66" customFormat="1" ht="18" customHeight="1" thickTop="1" thickBot="1">
      <c r="A22" s="77"/>
      <c r="B22" s="98" t="s">
        <v>229</v>
      </c>
      <c r="C22" s="99" t="s">
        <v>251</v>
      </c>
      <c r="D22" s="99">
        <v>6</v>
      </c>
      <c r="E22" s="99">
        <v>9000</v>
      </c>
      <c r="F22" s="100">
        <f>D22*E22</f>
        <v>54000</v>
      </c>
      <c r="G22" s="64"/>
    </row>
    <row r="23" spans="1:7" s="66" customFormat="1" ht="18" customHeight="1" thickTop="1" thickBot="1">
      <c r="A23" s="77"/>
      <c r="B23" s="98" t="s">
        <v>230</v>
      </c>
      <c r="C23" s="99" t="s">
        <v>240</v>
      </c>
      <c r="D23" s="99">
        <v>6</v>
      </c>
      <c r="E23" s="99">
        <v>6000</v>
      </c>
      <c r="F23" s="100">
        <f t="shared" ref="F23:F29" si="2">D23*E23</f>
        <v>36000</v>
      </c>
      <c r="G23" s="64"/>
    </row>
    <row r="24" spans="1:7" s="66" customFormat="1" ht="18" customHeight="1" thickTop="1" thickBot="1">
      <c r="A24" s="77"/>
      <c r="B24" s="98" t="s">
        <v>248</v>
      </c>
      <c r="C24" s="99" t="s">
        <v>252</v>
      </c>
      <c r="D24" s="99">
        <v>2</v>
      </c>
      <c r="E24" s="99">
        <v>36000</v>
      </c>
      <c r="F24" s="100">
        <f t="shared" si="2"/>
        <v>72000</v>
      </c>
      <c r="G24" s="64"/>
    </row>
    <row r="25" spans="1:7" s="66" customFormat="1" ht="18" customHeight="1" thickTop="1" thickBot="1">
      <c r="A25" s="77"/>
      <c r="B25" s="98" t="s">
        <v>108</v>
      </c>
      <c r="C25" s="99" t="s">
        <v>239</v>
      </c>
      <c r="D25" s="99">
        <v>12</v>
      </c>
      <c r="E25" s="99">
        <v>1200</v>
      </c>
      <c r="F25" s="100">
        <f t="shared" si="2"/>
        <v>14400</v>
      </c>
      <c r="G25" s="64"/>
    </row>
    <row r="26" spans="1:7" s="66" customFormat="1" ht="18" customHeight="1" thickTop="1" thickBot="1">
      <c r="A26" s="77"/>
      <c r="B26" s="98" t="s">
        <v>253</v>
      </c>
      <c r="C26" s="99" t="s">
        <v>239</v>
      </c>
      <c r="D26" s="99">
        <v>12</v>
      </c>
      <c r="E26" s="99">
        <v>1500</v>
      </c>
      <c r="F26" s="100">
        <f t="shared" si="2"/>
        <v>18000</v>
      </c>
      <c r="G26" s="64"/>
    </row>
    <row r="27" spans="1:7" s="66" customFormat="1" ht="18" customHeight="1" thickTop="1" thickBot="1">
      <c r="A27" s="77"/>
      <c r="B27" s="98" t="s">
        <v>249</v>
      </c>
      <c r="C27" s="99" t="s">
        <v>239</v>
      </c>
      <c r="D27" s="99">
        <v>12</v>
      </c>
      <c r="E27" s="99">
        <v>7500</v>
      </c>
      <c r="F27" s="100">
        <f t="shared" si="2"/>
        <v>90000</v>
      </c>
      <c r="G27" s="64"/>
    </row>
    <row r="28" spans="1:7" s="66" customFormat="1" ht="18" customHeight="1" thickTop="1" thickBot="1">
      <c r="A28" s="77"/>
      <c r="B28" s="98" t="s">
        <v>160</v>
      </c>
      <c r="C28" s="99" t="s">
        <v>240</v>
      </c>
      <c r="D28" s="99">
        <v>6</v>
      </c>
      <c r="E28" s="99">
        <v>650</v>
      </c>
      <c r="F28" s="100">
        <f t="shared" si="2"/>
        <v>3900</v>
      </c>
      <c r="G28" s="64"/>
    </row>
    <row r="29" spans="1:7" s="66" customFormat="1" ht="18" customHeight="1" thickTop="1" thickBot="1">
      <c r="A29" s="77"/>
      <c r="B29" s="98" t="s">
        <v>227</v>
      </c>
      <c r="C29" s="99" t="s">
        <v>254</v>
      </c>
      <c r="D29" s="99">
        <v>1</v>
      </c>
      <c r="E29" s="99">
        <v>12000</v>
      </c>
      <c r="F29" s="100">
        <f t="shared" si="2"/>
        <v>12000</v>
      </c>
      <c r="G29" s="64"/>
    </row>
    <row r="30" spans="1:7" s="66" customFormat="1" ht="18" customHeight="1" thickTop="1" thickBot="1">
      <c r="A30" s="77"/>
      <c r="B30" s="98" t="s">
        <v>250</v>
      </c>
      <c r="C30" s="99" t="s">
        <v>251</v>
      </c>
      <c r="D30" s="99">
        <v>4</v>
      </c>
      <c r="E30" s="99">
        <v>800</v>
      </c>
      <c r="F30" s="100">
        <f>D30*E30</f>
        <v>3200</v>
      </c>
      <c r="G30" s="64"/>
    </row>
    <row r="31" spans="1:7" s="66" customFormat="1" ht="18" customHeight="1" thickTop="1" thickBot="1">
      <c r="A31" s="77"/>
      <c r="B31" s="98"/>
      <c r="C31" s="99"/>
      <c r="D31" s="99"/>
      <c r="E31" s="99"/>
      <c r="F31" s="100"/>
      <c r="G31" s="64"/>
    </row>
    <row r="32" spans="1:7" s="66" customFormat="1" ht="18" customHeight="1" thickTop="1">
      <c r="A32" s="77"/>
      <c r="B32" s="98"/>
      <c r="C32" s="99"/>
      <c r="D32" s="99"/>
      <c r="E32" s="99"/>
      <c r="F32" s="100"/>
      <c r="G32" s="64"/>
    </row>
    <row r="33" spans="1:7" s="66" customFormat="1" ht="23.25" thickBot="1">
      <c r="A33" s="77"/>
      <c r="B33" s="191" t="s">
        <v>241</v>
      </c>
      <c r="C33" s="192"/>
      <c r="D33" s="192"/>
      <c r="E33" s="193"/>
      <c r="F33" s="102">
        <f>F30+F29+F28+F27+F26+F25+F24+F23+F22</f>
        <v>303500</v>
      </c>
      <c r="G33" s="64"/>
    </row>
    <row r="34" spans="1:7" ht="23.25" thickTop="1" thickBot="1">
      <c r="B34" s="156" t="s">
        <v>285</v>
      </c>
      <c r="C34" s="156"/>
      <c r="D34" s="156"/>
      <c r="E34" s="156"/>
      <c r="F34" s="107">
        <f>F13+F20+F33</f>
        <v>1070900</v>
      </c>
    </row>
    <row r="35" spans="1:7" ht="22.5" thickTop="1">
      <c r="B35" s="157" t="s">
        <v>274</v>
      </c>
      <c r="C35" s="158"/>
      <c r="D35" s="158"/>
      <c r="E35" s="158"/>
      <c r="F35" s="159"/>
    </row>
    <row r="36" spans="1:7" ht="2.25" customHeight="1" thickBot="1">
      <c r="B36" s="108"/>
      <c r="C36" s="109"/>
      <c r="D36" s="109"/>
      <c r="E36" s="109"/>
      <c r="F36" s="110"/>
    </row>
    <row r="37" spans="1:7" ht="22.5" thickTop="1">
      <c r="B37" s="79"/>
      <c r="C37" s="79"/>
      <c r="D37" s="79"/>
      <c r="E37" s="79"/>
      <c r="F37" s="79"/>
    </row>
    <row r="38" spans="1:7">
      <c r="B38" s="79"/>
      <c r="C38" s="79"/>
      <c r="D38" s="79"/>
      <c r="E38" s="79"/>
      <c r="F38" s="79"/>
    </row>
    <row r="39" spans="1:7">
      <c r="B39" s="79"/>
      <c r="C39" s="79"/>
      <c r="D39" s="79"/>
      <c r="E39" s="79"/>
      <c r="F39" s="79"/>
    </row>
    <row r="40" spans="1:7" ht="18.75" customHeight="1">
      <c r="B40" s="79"/>
      <c r="C40" s="79"/>
      <c r="D40" s="79"/>
      <c r="E40" s="79"/>
      <c r="F40" s="79"/>
    </row>
    <row r="41" spans="1:7" ht="16.5" customHeight="1">
      <c r="B41" s="79"/>
      <c r="C41" s="79"/>
      <c r="D41" s="79"/>
      <c r="E41" s="79"/>
      <c r="F41" s="79"/>
    </row>
    <row r="42" spans="1:7" ht="17.25" customHeight="1" thickBot="1">
      <c r="A42" s="78"/>
      <c r="B42" s="71"/>
      <c r="C42" s="71"/>
      <c r="D42" s="71"/>
      <c r="E42" s="71"/>
      <c r="F42" s="71"/>
    </row>
    <row r="43" spans="1:7" s="67" customFormat="1" ht="15.75" customHeight="1">
      <c r="A43" s="78"/>
      <c r="B43" s="173" t="s">
        <v>264</v>
      </c>
      <c r="C43" s="174"/>
      <c r="D43" s="174"/>
      <c r="E43" s="175"/>
      <c r="F43" s="71"/>
    </row>
    <row r="44" spans="1:7" ht="15.75" customHeight="1" thickBot="1">
      <c r="B44" s="176"/>
      <c r="C44" s="177"/>
      <c r="D44" s="177"/>
      <c r="E44" s="178"/>
    </row>
    <row r="45" spans="1:7" ht="30" customHeight="1" thickBot="1">
      <c r="B45" s="72"/>
    </row>
    <row r="46" spans="1:7" ht="29.25" customHeight="1" thickTop="1">
      <c r="B46" s="87" t="s">
        <v>246</v>
      </c>
      <c r="C46" s="88" t="s">
        <v>233</v>
      </c>
      <c r="D46" s="89" t="s">
        <v>234</v>
      </c>
      <c r="E46" s="90" t="s">
        <v>235</v>
      </c>
    </row>
    <row r="47" spans="1:7" s="66" customFormat="1" ht="22.5">
      <c r="A47" s="77"/>
      <c r="B47" s="85" t="s">
        <v>258</v>
      </c>
      <c r="C47" s="70">
        <v>12</v>
      </c>
      <c r="D47" s="73">
        <v>90000</v>
      </c>
      <c r="E47" s="86">
        <f>C47*D47</f>
        <v>1080000</v>
      </c>
      <c r="F47" s="69"/>
    </row>
    <row r="48" spans="1:7" s="66" customFormat="1" ht="22.5">
      <c r="A48" s="77"/>
      <c r="B48" s="85" t="s">
        <v>262</v>
      </c>
      <c r="C48" s="70">
        <v>12</v>
      </c>
      <c r="D48" s="73">
        <v>40000</v>
      </c>
      <c r="E48" s="86">
        <f t="shared" ref="E48:E57" si="3">C48*D48</f>
        <v>480000</v>
      </c>
      <c r="F48" s="69"/>
    </row>
    <row r="49" spans="1:8" s="66" customFormat="1" ht="27" customHeight="1">
      <c r="A49" s="77"/>
      <c r="B49" s="85" t="s">
        <v>263</v>
      </c>
      <c r="C49" s="70">
        <v>1</v>
      </c>
      <c r="D49" s="73">
        <v>200000</v>
      </c>
      <c r="E49" s="86">
        <f t="shared" si="3"/>
        <v>200000</v>
      </c>
      <c r="F49" s="69"/>
    </row>
    <row r="50" spans="1:8" s="66" customFormat="1" ht="22.5">
      <c r="A50" s="77"/>
      <c r="B50" s="85" t="s">
        <v>272</v>
      </c>
      <c r="C50" s="70">
        <v>1</v>
      </c>
      <c r="D50" s="73">
        <v>1800000</v>
      </c>
      <c r="E50" s="86">
        <f t="shared" si="3"/>
        <v>1800000</v>
      </c>
      <c r="F50" s="69"/>
    </row>
    <row r="51" spans="1:8" s="66" customFormat="1" ht="22.5">
      <c r="A51" s="77"/>
      <c r="B51" s="85" t="s">
        <v>259</v>
      </c>
      <c r="C51" s="70">
        <v>12</v>
      </c>
      <c r="D51" s="73">
        <v>230000</v>
      </c>
      <c r="E51" s="86">
        <f t="shared" si="3"/>
        <v>2760000</v>
      </c>
      <c r="F51" s="69"/>
    </row>
    <row r="52" spans="1:8" s="66" customFormat="1" ht="22.5">
      <c r="A52" s="77"/>
      <c r="B52" s="85" t="s">
        <v>260</v>
      </c>
      <c r="C52" s="70">
        <v>1</v>
      </c>
      <c r="D52" s="73">
        <v>2000000</v>
      </c>
      <c r="E52" s="86">
        <f t="shared" si="3"/>
        <v>2000000</v>
      </c>
      <c r="F52" s="69"/>
    </row>
    <row r="53" spans="1:8" s="66" customFormat="1" ht="22.5">
      <c r="A53" s="77"/>
      <c r="B53" s="85" t="s">
        <v>261</v>
      </c>
      <c r="C53" s="70">
        <v>1</v>
      </c>
      <c r="D53" s="73">
        <v>20000</v>
      </c>
      <c r="E53" s="86">
        <f t="shared" si="3"/>
        <v>20000</v>
      </c>
      <c r="F53" s="69"/>
    </row>
    <row r="54" spans="1:8" s="66" customFormat="1" ht="22.5">
      <c r="A54" s="77"/>
      <c r="B54" s="85" t="s">
        <v>266</v>
      </c>
      <c r="C54" s="70">
        <v>12</v>
      </c>
      <c r="D54" s="73">
        <v>25000</v>
      </c>
      <c r="E54" s="86">
        <f t="shared" si="3"/>
        <v>300000</v>
      </c>
      <c r="F54" s="69"/>
    </row>
    <row r="55" spans="1:8" s="66" customFormat="1" ht="22.5">
      <c r="A55" s="77"/>
      <c r="B55" s="85" t="s">
        <v>265</v>
      </c>
      <c r="C55" s="70">
        <v>12</v>
      </c>
      <c r="D55" s="73">
        <v>35000</v>
      </c>
      <c r="E55" s="86">
        <f t="shared" si="3"/>
        <v>420000</v>
      </c>
      <c r="F55" s="69"/>
    </row>
    <row r="56" spans="1:8" s="66" customFormat="1" ht="22.5">
      <c r="A56" s="77"/>
      <c r="B56" s="85" t="s">
        <v>270</v>
      </c>
      <c r="C56" s="70">
        <v>12</v>
      </c>
      <c r="D56" s="73">
        <v>700000</v>
      </c>
      <c r="E56" s="86">
        <f t="shared" si="3"/>
        <v>8400000</v>
      </c>
      <c r="F56" s="69"/>
    </row>
    <row r="57" spans="1:8" s="66" customFormat="1" ht="23.25" thickBot="1">
      <c r="A57" s="77"/>
      <c r="B57" s="85" t="s">
        <v>271</v>
      </c>
      <c r="C57" s="70">
        <v>2</v>
      </c>
      <c r="D57" s="73">
        <v>120000</v>
      </c>
      <c r="E57" s="86">
        <f t="shared" si="3"/>
        <v>240000</v>
      </c>
      <c r="F57" s="69"/>
    </row>
    <row r="58" spans="1:8" ht="20.25" customHeight="1" thickBot="1">
      <c r="B58" s="191" t="s">
        <v>255</v>
      </c>
      <c r="C58" s="192"/>
      <c r="D58" s="195"/>
      <c r="E58" s="91">
        <f>SUM(E47:E57)</f>
        <v>17700000</v>
      </c>
    </row>
    <row r="59" spans="1:8" ht="23.25" thickTop="1" thickBot="1">
      <c r="A59" s="160"/>
      <c r="B59" s="160"/>
      <c r="C59" s="160"/>
      <c r="H59" s="65"/>
    </row>
    <row r="60" spans="1:8" ht="22.5" thickBot="1">
      <c r="B60" s="179" t="s">
        <v>256</v>
      </c>
      <c r="C60" s="180"/>
      <c r="D60" s="180"/>
      <c r="E60" s="181"/>
      <c r="F60" s="68"/>
    </row>
    <row r="61" spans="1:8" ht="16.5" customHeight="1" thickBot="1"/>
    <row r="62" spans="1:8" s="66" customFormat="1" ht="24" thickTop="1" thickBot="1">
      <c r="A62" s="77"/>
      <c r="B62" s="150" t="s">
        <v>276</v>
      </c>
      <c r="C62" s="151"/>
      <c r="D62" s="152"/>
      <c r="E62" s="103">
        <v>1200000</v>
      </c>
      <c r="F62" s="69"/>
    </row>
    <row r="63" spans="1:8" s="66" customFormat="1" ht="24" thickTop="1" thickBot="1">
      <c r="A63" s="77"/>
      <c r="B63" s="150" t="s">
        <v>277</v>
      </c>
      <c r="C63" s="151"/>
      <c r="D63" s="152"/>
      <c r="E63" s="104">
        <v>900000</v>
      </c>
      <c r="F63" s="69"/>
    </row>
    <row r="64" spans="1:8" s="66" customFormat="1" ht="24" thickTop="1" thickBot="1">
      <c r="A64" s="77"/>
      <c r="B64" s="150" t="s">
        <v>278</v>
      </c>
      <c r="C64" s="151"/>
      <c r="D64" s="152"/>
      <c r="E64" s="104">
        <v>75000</v>
      </c>
      <c r="F64" s="69"/>
    </row>
    <row r="65" spans="1:6" s="66" customFormat="1" ht="24" thickTop="1" thickBot="1">
      <c r="A65" s="77"/>
      <c r="B65" s="150" t="s">
        <v>279</v>
      </c>
      <c r="C65" s="151"/>
      <c r="D65" s="152"/>
      <c r="E65" s="104">
        <v>800000</v>
      </c>
      <c r="F65" s="69"/>
    </row>
    <row r="66" spans="1:6" s="66" customFormat="1" ht="24" thickTop="1" thickBot="1">
      <c r="A66" s="77"/>
      <c r="B66" s="150" t="s">
        <v>280</v>
      </c>
      <c r="C66" s="151"/>
      <c r="D66" s="152"/>
      <c r="E66" s="104">
        <v>650000</v>
      </c>
      <c r="F66" s="69"/>
    </row>
    <row r="67" spans="1:6" s="66" customFormat="1" ht="24" thickTop="1" thickBot="1">
      <c r="A67" s="77"/>
      <c r="B67" s="150" t="s">
        <v>282</v>
      </c>
      <c r="C67" s="151"/>
      <c r="D67" s="152"/>
      <c r="E67" s="104">
        <v>6000000</v>
      </c>
      <c r="F67" s="69"/>
    </row>
    <row r="68" spans="1:6" s="66" customFormat="1" ht="24" thickTop="1" thickBot="1">
      <c r="A68" s="77"/>
      <c r="B68" s="150" t="s">
        <v>281</v>
      </c>
      <c r="C68" s="151"/>
      <c r="D68" s="152"/>
      <c r="E68" s="104">
        <v>10000</v>
      </c>
      <c r="F68" s="69"/>
    </row>
    <row r="69" spans="1:6" s="66" customFormat="1" ht="24" thickTop="1" thickBot="1">
      <c r="A69" s="77"/>
      <c r="B69" s="150" t="s">
        <v>284</v>
      </c>
      <c r="C69" s="151"/>
      <c r="D69" s="152"/>
      <c r="E69" s="104">
        <v>650000</v>
      </c>
      <c r="F69" s="69"/>
    </row>
    <row r="70" spans="1:6" s="66" customFormat="1" ht="23.25" thickTop="1">
      <c r="A70" s="77"/>
      <c r="B70" s="150" t="s">
        <v>283</v>
      </c>
      <c r="C70" s="151"/>
      <c r="D70" s="152"/>
      <c r="E70" s="105">
        <v>15000000</v>
      </c>
      <c r="F70" s="69"/>
    </row>
    <row r="71" spans="1:6" s="66" customFormat="1" ht="23.25" thickBot="1">
      <c r="A71" s="77"/>
      <c r="B71" s="153" t="s">
        <v>255</v>
      </c>
      <c r="C71" s="154"/>
      <c r="D71" s="155"/>
      <c r="E71" s="106">
        <f>E62+E63+E64+E65+E66+E67+E68+E69+E70</f>
        <v>25285000</v>
      </c>
      <c r="F71" s="69"/>
    </row>
    <row r="72" spans="1:6" ht="22.5" thickTop="1">
      <c r="F72" s="74"/>
    </row>
    <row r="74" spans="1:6">
      <c r="B74" s="69"/>
      <c r="D74" s="76"/>
    </row>
    <row r="75" spans="1:6" ht="22.5" thickBot="1"/>
    <row r="76" spans="1:6" ht="22.5" customHeight="1" thickTop="1">
      <c r="B76" s="161" t="s">
        <v>275</v>
      </c>
      <c r="C76" s="162"/>
      <c r="D76" s="162"/>
      <c r="E76" s="163"/>
    </row>
    <row r="77" spans="1:6">
      <c r="B77" s="164"/>
      <c r="C77" s="165"/>
      <c r="D77" s="165"/>
      <c r="E77" s="166"/>
    </row>
    <row r="78" spans="1:6" ht="22.5" thickBot="1">
      <c r="B78" s="167"/>
      <c r="C78" s="168"/>
      <c r="D78" s="168"/>
      <c r="E78" s="169"/>
    </row>
    <row r="79" spans="1:6" ht="34.5" customHeight="1" thickTop="1" thickBot="1">
      <c r="B79" s="157" t="s">
        <v>5</v>
      </c>
      <c r="C79" s="158"/>
      <c r="D79" s="82" t="s">
        <v>59</v>
      </c>
      <c r="E79" s="83" t="s">
        <v>7</v>
      </c>
      <c r="F79" s="64"/>
    </row>
    <row r="80" spans="1:6" ht="28.5" customHeight="1" thickTop="1" thickBot="1">
      <c r="B80" s="150" t="s">
        <v>257</v>
      </c>
      <c r="C80" s="151"/>
      <c r="D80" s="75"/>
      <c r="E80" s="84">
        <f>E71</f>
        <v>25285000</v>
      </c>
      <c r="F80" s="64"/>
    </row>
    <row r="81" spans="2:6" ht="28.5" customHeight="1" thickTop="1" thickBot="1">
      <c r="B81" s="150" t="s">
        <v>286</v>
      </c>
      <c r="C81" s="151"/>
      <c r="D81" s="75">
        <f>F34</f>
        <v>1070900</v>
      </c>
      <c r="E81" s="84"/>
      <c r="F81" s="64"/>
    </row>
    <row r="82" spans="2:6" ht="28.5" customHeight="1" thickTop="1" thickBot="1">
      <c r="B82" s="150" t="str">
        <f t="shared" ref="B82:B87" si="4">B47</f>
        <v>برامج زكوية</v>
      </c>
      <c r="C82" s="151"/>
      <c r="D82" s="75">
        <f t="shared" ref="D82:D90" si="5">E47</f>
        <v>1080000</v>
      </c>
      <c r="E82" s="84"/>
      <c r="F82" s="64"/>
    </row>
    <row r="83" spans="2:6" ht="28.5" customHeight="1" thickTop="1" thickBot="1">
      <c r="B83" s="150" t="str">
        <f t="shared" si="4"/>
        <v>مساعدات نقدية(كفالات)</v>
      </c>
      <c r="C83" s="151"/>
      <c r="D83" s="75">
        <f t="shared" si="5"/>
        <v>480000</v>
      </c>
      <c r="E83" s="84"/>
      <c r="F83" s="64"/>
    </row>
    <row r="84" spans="2:6" ht="28.5" customHeight="1" thickTop="1" thickBot="1">
      <c r="B84" s="150" t="str">
        <f t="shared" si="4"/>
        <v>مساعدات عينية(حقيبة مدرسية)</v>
      </c>
      <c r="C84" s="151"/>
      <c r="D84" s="75">
        <f t="shared" si="5"/>
        <v>200000</v>
      </c>
      <c r="E84" s="84"/>
      <c r="F84" s="64"/>
    </row>
    <row r="85" spans="2:6" ht="28.5" customHeight="1" thickTop="1" thickBot="1">
      <c r="B85" s="150" t="str">
        <f t="shared" si="4"/>
        <v>برامج موسمية</v>
      </c>
      <c r="C85" s="151"/>
      <c r="D85" s="75">
        <f t="shared" si="5"/>
        <v>1800000</v>
      </c>
      <c r="E85" s="84"/>
      <c r="F85" s="64"/>
    </row>
    <row r="86" spans="2:6" ht="28.5" customHeight="1" thickTop="1" thickBot="1">
      <c r="B86" s="150" t="str">
        <f t="shared" si="4"/>
        <v>سلال غذائية</v>
      </c>
      <c r="C86" s="151"/>
      <c r="D86" s="75">
        <f t="shared" si="5"/>
        <v>2760000</v>
      </c>
      <c r="E86" s="84"/>
      <c r="F86" s="64"/>
    </row>
    <row r="87" spans="2:6" ht="28.5" customHeight="1" thickTop="1" thickBot="1">
      <c r="B87" s="150" t="str">
        <f t="shared" si="4"/>
        <v>بناء وترميم وصيانة</v>
      </c>
      <c r="C87" s="151"/>
      <c r="D87" s="75">
        <f t="shared" si="5"/>
        <v>2000000</v>
      </c>
      <c r="E87" s="84"/>
      <c r="F87" s="64"/>
    </row>
    <row r="88" spans="2:6" ht="28.5" customHeight="1" thickTop="1" thickBot="1">
      <c r="B88" s="150" t="s">
        <v>288</v>
      </c>
      <c r="C88" s="151"/>
      <c r="D88" s="75">
        <f t="shared" si="5"/>
        <v>20000</v>
      </c>
      <c r="E88" s="84"/>
      <c r="F88" s="64"/>
    </row>
    <row r="89" spans="2:6" ht="28.5" customHeight="1" thickTop="1" thickBot="1">
      <c r="B89" s="150" t="s">
        <v>266</v>
      </c>
      <c r="C89" s="151"/>
      <c r="D89" s="75">
        <f t="shared" si="5"/>
        <v>300000</v>
      </c>
      <c r="E89" s="84"/>
      <c r="F89" s="64"/>
    </row>
    <row r="90" spans="2:6" ht="28.5" customHeight="1" thickTop="1" thickBot="1">
      <c r="B90" s="150" t="str">
        <f>B55</f>
        <v>سقيا الماء</v>
      </c>
      <c r="C90" s="151"/>
      <c r="D90" s="75">
        <f t="shared" si="5"/>
        <v>420000</v>
      </c>
      <c r="E90" s="84"/>
      <c r="F90" s="64"/>
    </row>
    <row r="91" spans="2:6" ht="28.5" customHeight="1" thickTop="1" thickBot="1">
      <c r="B91" s="150" t="s">
        <v>270</v>
      </c>
      <c r="C91" s="151"/>
      <c r="D91" s="75">
        <f>E56</f>
        <v>8400000</v>
      </c>
      <c r="E91" s="84"/>
      <c r="F91" s="64"/>
    </row>
    <row r="92" spans="2:6" ht="28.5" customHeight="1" thickTop="1" thickBot="1">
      <c r="B92" s="150" t="s">
        <v>271</v>
      </c>
      <c r="C92" s="151"/>
      <c r="D92" s="75">
        <v>900000</v>
      </c>
      <c r="E92" s="84"/>
      <c r="F92" s="64"/>
    </row>
    <row r="93" spans="2:6" ht="28.5" customHeight="1" thickTop="1" thickBot="1">
      <c r="B93" s="150" t="s">
        <v>267</v>
      </c>
      <c r="C93" s="151"/>
      <c r="D93" s="75">
        <v>5854100</v>
      </c>
      <c r="E93" s="84"/>
      <c r="F93" s="64"/>
    </row>
    <row r="94" spans="2:6" ht="32.25" customHeight="1" thickTop="1" thickBot="1">
      <c r="B94" s="171" t="s">
        <v>53</v>
      </c>
      <c r="C94" s="172"/>
      <c r="D94" s="92">
        <f>SUM(D81:D93)</f>
        <v>25285000</v>
      </c>
      <c r="E94" s="93">
        <f>E80</f>
        <v>25285000</v>
      </c>
      <c r="F94" s="64"/>
    </row>
    <row r="95" spans="2:6" ht="22.5" thickTop="1">
      <c r="B95" s="80" t="s">
        <v>224</v>
      </c>
      <c r="E95" s="170" t="s">
        <v>269</v>
      </c>
      <c r="F95" s="170"/>
    </row>
    <row r="96" spans="2:6">
      <c r="B96" s="80"/>
      <c r="D96" s="74">
        <f>E94-D94</f>
        <v>0</v>
      </c>
      <c r="E96" s="74"/>
      <c r="F96" s="81"/>
    </row>
    <row r="97" spans="1:6">
      <c r="B97" s="80" t="s">
        <v>287</v>
      </c>
      <c r="D97" s="76"/>
      <c r="E97" s="170" t="s">
        <v>268</v>
      </c>
      <c r="F97" s="170"/>
    </row>
    <row r="98" spans="1:6">
      <c r="B98" s="80"/>
      <c r="E98" s="74"/>
      <c r="F98" s="81"/>
    </row>
    <row r="99" spans="1:6">
      <c r="B99" s="80"/>
      <c r="E99" s="74"/>
      <c r="F99" s="81"/>
    </row>
    <row r="102" spans="1:6">
      <c r="A102" s="160"/>
      <c r="B102" s="160"/>
      <c r="C102" s="160"/>
    </row>
  </sheetData>
  <mergeCells count="44">
    <mergeCell ref="B4:F6"/>
    <mergeCell ref="B7:F7"/>
    <mergeCell ref="B33:E33"/>
    <mergeCell ref="B9:F9"/>
    <mergeCell ref="B13:E13"/>
    <mergeCell ref="B14:F14"/>
    <mergeCell ref="B21:F21"/>
    <mergeCell ref="B20:E20"/>
    <mergeCell ref="A102:C102"/>
    <mergeCell ref="E95:F95"/>
    <mergeCell ref="E97:F97"/>
    <mergeCell ref="B82:C82"/>
    <mergeCell ref="B83:C83"/>
    <mergeCell ref="B90:C90"/>
    <mergeCell ref="B87:C87"/>
    <mergeCell ref="B88:C88"/>
    <mergeCell ref="B89:C89"/>
    <mergeCell ref="B93:C93"/>
    <mergeCell ref="B91:C91"/>
    <mergeCell ref="B92:C92"/>
    <mergeCell ref="B94:C94"/>
    <mergeCell ref="B85:C85"/>
    <mergeCell ref="B86:C86"/>
    <mergeCell ref="B79:C79"/>
    <mergeCell ref="B80:C80"/>
    <mergeCell ref="B81:C81"/>
    <mergeCell ref="B84:C84"/>
    <mergeCell ref="A59:C59"/>
    <mergeCell ref="B76:E78"/>
    <mergeCell ref="B70:D70"/>
    <mergeCell ref="B60:E60"/>
    <mergeCell ref="B67:D67"/>
    <mergeCell ref="B68:D68"/>
    <mergeCell ref="B69:D69"/>
    <mergeCell ref="B71:D71"/>
    <mergeCell ref="B34:E34"/>
    <mergeCell ref="B35:F35"/>
    <mergeCell ref="B62:D62"/>
    <mergeCell ref="B63:D63"/>
    <mergeCell ref="B64:D64"/>
    <mergeCell ref="B65:D65"/>
    <mergeCell ref="B66:D66"/>
    <mergeCell ref="B43:E44"/>
    <mergeCell ref="B58:D58"/>
  </mergeCells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9:A32"/>
  <sheetViews>
    <sheetView rightToLeft="1" workbookViewId="0">
      <selection sqref="A1:K1048576"/>
    </sheetView>
  </sheetViews>
  <sheetFormatPr defaultRowHeight="15"/>
  <sheetData>
    <row r="9" ht="24.75" customHeight="1"/>
    <row r="10" ht="24.75" customHeight="1"/>
    <row r="11" ht="24.75" customHeight="1"/>
    <row r="12" ht="24.75" customHeight="1"/>
    <row r="13" ht="24.75" customHeight="1"/>
    <row r="14" ht="24.75" customHeight="1"/>
    <row r="15" ht="24.75" customHeight="1"/>
    <row r="16" ht="24.75" customHeight="1"/>
    <row r="17" ht="24.75" customHeight="1"/>
    <row r="18" ht="24.75" customHeight="1"/>
    <row r="19" ht="24.75" customHeight="1"/>
    <row r="22" ht="30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rightToLeft="1" workbookViewId="0">
      <selection activeCell="B5" sqref="B5:E2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G53"/>
  <sheetViews>
    <sheetView rightToLeft="1" topLeftCell="A25" zoomScale="120" workbookViewId="0">
      <selection activeCell="A16" sqref="A16:XFD16"/>
    </sheetView>
  </sheetViews>
  <sheetFormatPr defaultColWidth="9" defaultRowHeight="15.75"/>
  <cols>
    <col min="1" max="1" width="25.28515625" style="18" customWidth="1"/>
    <col min="2" max="7" width="14.5703125" style="18" customWidth="1"/>
    <col min="8" max="16384" width="9" style="18"/>
  </cols>
  <sheetData>
    <row r="1" spans="1:7" ht="25.5" customHeight="1">
      <c r="A1" s="19"/>
      <c r="B1" s="20"/>
      <c r="C1" s="20"/>
      <c r="D1" s="20"/>
      <c r="E1" s="20"/>
    </row>
    <row r="2" spans="1:7">
      <c r="A2" s="118" t="s">
        <v>58</v>
      </c>
      <c r="B2" s="120" t="s">
        <v>60</v>
      </c>
      <c r="C2" s="121"/>
      <c r="D2" s="120" t="s">
        <v>61</v>
      </c>
      <c r="E2" s="121"/>
      <c r="F2" s="120" t="s">
        <v>62</v>
      </c>
      <c r="G2" s="121"/>
    </row>
    <row r="3" spans="1:7">
      <c r="A3" s="119"/>
      <c r="B3" s="21" t="s">
        <v>59</v>
      </c>
      <c r="C3" s="21" t="s">
        <v>7</v>
      </c>
      <c r="D3" s="21" t="s">
        <v>59</v>
      </c>
      <c r="E3" s="21" t="s">
        <v>7</v>
      </c>
      <c r="F3" s="21" t="s">
        <v>6</v>
      </c>
      <c r="G3" s="21" t="s">
        <v>7</v>
      </c>
    </row>
    <row r="4" spans="1:7">
      <c r="A4" s="22" t="s">
        <v>63</v>
      </c>
      <c r="B4" s="22"/>
      <c r="C4" s="22"/>
      <c r="D4" s="22"/>
      <c r="E4" s="22"/>
      <c r="F4" s="22">
        <f>B4+D4</f>
        <v>0</v>
      </c>
      <c r="G4" s="22">
        <f>C4+E4</f>
        <v>0</v>
      </c>
    </row>
    <row r="5" spans="1:7">
      <c r="A5" s="22" t="s">
        <v>74</v>
      </c>
      <c r="B5" s="22">
        <v>1850</v>
      </c>
      <c r="C5" s="22"/>
      <c r="D5" s="22"/>
      <c r="E5" s="22"/>
      <c r="F5" s="22">
        <f t="shared" ref="F5:F19" si="0">B5+D5</f>
        <v>1850</v>
      </c>
      <c r="G5" s="22">
        <f t="shared" ref="G5:G28" si="1">C5+E5</f>
        <v>0</v>
      </c>
    </row>
    <row r="6" spans="1:7">
      <c r="A6" s="22" t="s">
        <v>75</v>
      </c>
      <c r="B6" s="22">
        <v>1650</v>
      </c>
      <c r="C6" s="22"/>
      <c r="D6" s="22"/>
      <c r="E6" s="22"/>
      <c r="F6" s="22">
        <f t="shared" si="0"/>
        <v>1650</v>
      </c>
      <c r="G6" s="22">
        <f t="shared" si="1"/>
        <v>0</v>
      </c>
    </row>
    <row r="7" spans="1:7">
      <c r="A7" s="22" t="s">
        <v>76</v>
      </c>
      <c r="B7" s="22">
        <v>54816</v>
      </c>
      <c r="C7" s="22"/>
      <c r="D7" s="22"/>
      <c r="E7" s="22"/>
      <c r="F7" s="22">
        <f t="shared" si="0"/>
        <v>54816</v>
      </c>
      <c r="G7" s="22">
        <f t="shared" si="1"/>
        <v>0</v>
      </c>
    </row>
    <row r="8" spans="1:7">
      <c r="A8" s="22" t="s">
        <v>77</v>
      </c>
      <c r="B8" s="22">
        <v>1310</v>
      </c>
      <c r="C8" s="22"/>
      <c r="D8" s="22"/>
      <c r="E8" s="22"/>
      <c r="F8" s="22">
        <f t="shared" si="0"/>
        <v>1310</v>
      </c>
      <c r="G8" s="22">
        <f t="shared" si="1"/>
        <v>0</v>
      </c>
    </row>
    <row r="9" spans="1:7">
      <c r="A9" s="22" t="s">
        <v>78</v>
      </c>
      <c r="B9" s="22"/>
      <c r="C9" s="22">
        <v>1388</v>
      </c>
      <c r="D9" s="22"/>
      <c r="E9" s="22"/>
      <c r="F9" s="22">
        <f t="shared" si="0"/>
        <v>0</v>
      </c>
      <c r="G9" s="22">
        <f t="shared" si="1"/>
        <v>1388</v>
      </c>
    </row>
    <row r="10" spans="1:7">
      <c r="A10" s="22" t="s">
        <v>79</v>
      </c>
      <c r="B10" s="22"/>
      <c r="C10" s="22">
        <v>1238</v>
      </c>
      <c r="D10" s="22"/>
      <c r="E10" s="22"/>
      <c r="F10" s="22">
        <f t="shared" si="0"/>
        <v>0</v>
      </c>
      <c r="G10" s="22">
        <f t="shared" si="1"/>
        <v>1238</v>
      </c>
    </row>
    <row r="11" spans="1:7">
      <c r="A11" s="22" t="s">
        <v>80</v>
      </c>
      <c r="B11" s="22"/>
      <c r="C11" s="22">
        <v>6852</v>
      </c>
      <c r="D11" s="22"/>
      <c r="E11" s="22"/>
      <c r="F11" s="22">
        <f t="shared" si="0"/>
        <v>0</v>
      </c>
      <c r="G11" s="22">
        <f t="shared" si="1"/>
        <v>6852</v>
      </c>
    </row>
    <row r="12" spans="1:7">
      <c r="A12" s="22" t="s">
        <v>81</v>
      </c>
      <c r="B12" s="22"/>
      <c r="C12" s="22">
        <v>393</v>
      </c>
      <c r="D12" s="22"/>
      <c r="E12" s="22"/>
      <c r="F12" s="22">
        <f t="shared" si="0"/>
        <v>0</v>
      </c>
      <c r="G12" s="22">
        <f t="shared" si="1"/>
        <v>393</v>
      </c>
    </row>
    <row r="13" spans="1:7">
      <c r="A13" s="22" t="s">
        <v>64</v>
      </c>
      <c r="B13" s="22">
        <v>142993</v>
      </c>
      <c r="C13" s="22"/>
      <c r="D13" s="22"/>
      <c r="E13" s="22"/>
      <c r="F13" s="22">
        <f t="shared" si="0"/>
        <v>142993</v>
      </c>
      <c r="G13" s="22">
        <f t="shared" si="1"/>
        <v>0</v>
      </c>
    </row>
    <row r="14" spans="1:7">
      <c r="A14" s="22" t="s">
        <v>82</v>
      </c>
      <c r="B14" s="22">
        <v>49250</v>
      </c>
      <c r="C14" s="22"/>
      <c r="D14" s="22"/>
      <c r="E14" s="22"/>
      <c r="F14" s="22">
        <f t="shared" si="0"/>
        <v>49250</v>
      </c>
      <c r="G14" s="22">
        <f t="shared" si="1"/>
        <v>0</v>
      </c>
    </row>
    <row r="15" spans="1:7">
      <c r="A15" s="22" t="s">
        <v>65</v>
      </c>
      <c r="B15" s="22"/>
      <c r="C15" s="22"/>
      <c r="D15" s="22"/>
      <c r="E15" s="22"/>
      <c r="F15" s="22">
        <f t="shared" si="0"/>
        <v>0</v>
      </c>
      <c r="G15" s="22">
        <f t="shared" si="1"/>
        <v>0</v>
      </c>
    </row>
    <row r="16" spans="1:7">
      <c r="A16" s="22" t="s">
        <v>66</v>
      </c>
      <c r="B16" s="22">
        <v>605600</v>
      </c>
      <c r="C16" s="22"/>
      <c r="D16" s="22"/>
      <c r="E16" s="22"/>
      <c r="F16" s="22">
        <f t="shared" si="0"/>
        <v>605600</v>
      </c>
      <c r="G16" s="22">
        <f t="shared" si="1"/>
        <v>0</v>
      </c>
    </row>
    <row r="17" spans="1:7">
      <c r="A17" s="22" t="s">
        <v>67</v>
      </c>
      <c r="B17" s="22">
        <v>72844</v>
      </c>
      <c r="C17" s="22"/>
      <c r="D17" s="22"/>
      <c r="E17" s="22"/>
      <c r="F17" s="22">
        <f t="shared" si="0"/>
        <v>72844</v>
      </c>
      <c r="G17" s="22">
        <f t="shared" si="1"/>
        <v>0</v>
      </c>
    </row>
    <row r="18" spans="1:7">
      <c r="A18" s="22" t="s">
        <v>68</v>
      </c>
      <c r="B18" s="22"/>
      <c r="C18" s="22"/>
      <c r="D18" s="22"/>
      <c r="E18" s="22"/>
      <c r="F18" s="22">
        <f t="shared" si="0"/>
        <v>0</v>
      </c>
      <c r="G18" s="22">
        <f t="shared" si="1"/>
        <v>0</v>
      </c>
    </row>
    <row r="19" spans="1:7">
      <c r="A19" s="22" t="s">
        <v>69</v>
      </c>
      <c r="B19" s="22"/>
      <c r="C19" s="22">
        <v>7000</v>
      </c>
      <c r="D19" s="22"/>
      <c r="E19" s="22"/>
      <c r="F19" s="22">
        <f t="shared" si="0"/>
        <v>0</v>
      </c>
      <c r="G19" s="22">
        <f t="shared" si="1"/>
        <v>7000</v>
      </c>
    </row>
    <row r="20" spans="1:7">
      <c r="A20" s="22" t="s">
        <v>70</v>
      </c>
      <c r="B20" s="22"/>
      <c r="C20" s="22">
        <v>13579</v>
      </c>
      <c r="D20" s="22"/>
      <c r="E20" s="22"/>
      <c r="F20" s="22">
        <f t="shared" ref="F20:F52" si="2">B20+D20</f>
        <v>0</v>
      </c>
      <c r="G20" s="22">
        <f t="shared" si="1"/>
        <v>13579</v>
      </c>
    </row>
    <row r="21" spans="1:7">
      <c r="A21" s="22" t="s">
        <v>71</v>
      </c>
      <c r="B21" s="22"/>
      <c r="C21" s="22">
        <v>8538</v>
      </c>
      <c r="D21" s="22"/>
      <c r="E21" s="22"/>
      <c r="F21" s="22">
        <f t="shared" si="2"/>
        <v>0</v>
      </c>
      <c r="G21" s="22">
        <f t="shared" si="1"/>
        <v>8538</v>
      </c>
    </row>
    <row r="22" spans="1:7">
      <c r="A22" s="22" t="s">
        <v>57</v>
      </c>
      <c r="B22" s="22"/>
      <c r="C22" s="22">
        <v>500000</v>
      </c>
      <c r="D22" s="22"/>
      <c r="E22" s="22"/>
      <c r="F22" s="22">
        <f t="shared" si="2"/>
        <v>0</v>
      </c>
      <c r="G22" s="22">
        <f t="shared" si="1"/>
        <v>500000</v>
      </c>
    </row>
    <row r="23" spans="1:7">
      <c r="A23" s="22" t="s">
        <v>73</v>
      </c>
      <c r="B23" s="22"/>
      <c r="C23" s="22">
        <v>357495</v>
      </c>
      <c r="D23" s="22"/>
      <c r="E23" s="22">
        <f>ورقة3!C4+ورقة3!C5</f>
        <v>335945</v>
      </c>
      <c r="F23" s="22">
        <f t="shared" si="2"/>
        <v>0</v>
      </c>
      <c r="G23" s="22">
        <f t="shared" si="1"/>
        <v>693440</v>
      </c>
    </row>
    <row r="24" spans="1:7">
      <c r="A24" s="22" t="s">
        <v>72</v>
      </c>
      <c r="B24" s="22"/>
      <c r="C24" s="22">
        <v>33830</v>
      </c>
      <c r="D24" s="22"/>
      <c r="E24" s="22"/>
      <c r="F24" s="22">
        <f t="shared" si="2"/>
        <v>0</v>
      </c>
      <c r="G24" s="22">
        <f t="shared" si="1"/>
        <v>33830</v>
      </c>
    </row>
    <row r="25" spans="1:7">
      <c r="A25" s="22" t="s">
        <v>83</v>
      </c>
      <c r="B25" s="22"/>
      <c r="C25" s="22"/>
      <c r="D25" s="22">
        <v>204795</v>
      </c>
      <c r="E25" s="22"/>
      <c r="F25" s="22">
        <f t="shared" si="2"/>
        <v>204795</v>
      </c>
      <c r="G25" s="22">
        <f t="shared" si="1"/>
        <v>0</v>
      </c>
    </row>
    <row r="26" spans="1:7">
      <c r="A26" s="22" t="s">
        <v>84</v>
      </c>
      <c r="B26" s="22"/>
      <c r="C26" s="22"/>
      <c r="D26" s="22">
        <f>ورقة3!A4</f>
        <v>131150</v>
      </c>
      <c r="E26" s="22"/>
      <c r="F26" s="22">
        <f t="shared" si="2"/>
        <v>131150</v>
      </c>
      <c r="G26" s="22">
        <f t="shared" si="1"/>
        <v>0</v>
      </c>
    </row>
    <row r="27" spans="1:7">
      <c r="A27" s="22"/>
      <c r="B27" s="22"/>
      <c r="C27" s="22"/>
      <c r="D27" s="22"/>
      <c r="E27" s="22"/>
      <c r="F27" s="22">
        <f t="shared" si="2"/>
        <v>0</v>
      </c>
      <c r="G27" s="22">
        <f t="shared" si="1"/>
        <v>0</v>
      </c>
    </row>
    <row r="28" spans="1:7">
      <c r="A28" s="22"/>
      <c r="B28" s="22"/>
      <c r="C28" s="22"/>
      <c r="D28" s="22"/>
      <c r="E28" s="22"/>
      <c r="F28" s="22">
        <f t="shared" si="2"/>
        <v>0</v>
      </c>
      <c r="G28" s="22">
        <f t="shared" si="1"/>
        <v>0</v>
      </c>
    </row>
    <row r="29" spans="1:7">
      <c r="A29" s="22"/>
      <c r="B29" s="22"/>
      <c r="C29" s="22"/>
      <c r="D29" s="22"/>
      <c r="E29" s="22"/>
      <c r="F29" s="22">
        <f t="shared" si="2"/>
        <v>0</v>
      </c>
      <c r="G29" s="22">
        <f t="shared" ref="G29:G52" si="3">C29+E29</f>
        <v>0</v>
      </c>
    </row>
    <row r="30" spans="1:7">
      <c r="A30" s="22"/>
      <c r="B30" s="22"/>
      <c r="C30" s="22"/>
      <c r="D30" s="22"/>
      <c r="E30" s="22"/>
      <c r="F30" s="22">
        <f t="shared" si="2"/>
        <v>0</v>
      </c>
      <c r="G30" s="22">
        <f t="shared" si="3"/>
        <v>0</v>
      </c>
    </row>
    <row r="31" spans="1:7">
      <c r="A31" s="22"/>
      <c r="B31" s="22"/>
      <c r="C31" s="22"/>
      <c r="D31" s="22"/>
      <c r="E31" s="22"/>
      <c r="F31" s="22">
        <f t="shared" si="2"/>
        <v>0</v>
      </c>
      <c r="G31" s="22">
        <f t="shared" si="3"/>
        <v>0</v>
      </c>
    </row>
    <row r="32" spans="1:7">
      <c r="A32" s="22"/>
      <c r="B32" s="22"/>
      <c r="C32" s="22"/>
      <c r="D32" s="22"/>
      <c r="E32" s="22"/>
      <c r="F32" s="22">
        <f t="shared" si="2"/>
        <v>0</v>
      </c>
      <c r="G32" s="22">
        <f t="shared" si="3"/>
        <v>0</v>
      </c>
    </row>
    <row r="33" spans="1:7">
      <c r="A33" s="22"/>
      <c r="B33" s="22"/>
      <c r="C33" s="22"/>
      <c r="D33" s="22"/>
      <c r="E33" s="22"/>
      <c r="F33" s="22">
        <f t="shared" si="2"/>
        <v>0</v>
      </c>
      <c r="G33" s="22">
        <f t="shared" si="3"/>
        <v>0</v>
      </c>
    </row>
    <row r="34" spans="1:7">
      <c r="A34" s="22"/>
      <c r="B34" s="22"/>
      <c r="C34" s="22"/>
      <c r="D34" s="22"/>
      <c r="E34" s="22"/>
      <c r="F34" s="22">
        <f t="shared" si="2"/>
        <v>0</v>
      </c>
      <c r="G34" s="22">
        <f t="shared" si="3"/>
        <v>0</v>
      </c>
    </row>
    <row r="35" spans="1:7">
      <c r="A35" s="22"/>
      <c r="B35" s="22"/>
      <c r="C35" s="22"/>
      <c r="D35" s="22"/>
      <c r="E35" s="22"/>
      <c r="F35" s="22">
        <f t="shared" si="2"/>
        <v>0</v>
      </c>
      <c r="G35" s="22">
        <f t="shared" si="3"/>
        <v>0</v>
      </c>
    </row>
    <row r="36" spans="1:7">
      <c r="A36" s="22"/>
      <c r="B36" s="22"/>
      <c r="C36" s="22"/>
      <c r="D36" s="22"/>
      <c r="E36" s="22"/>
      <c r="F36" s="22">
        <f t="shared" si="2"/>
        <v>0</v>
      </c>
      <c r="G36" s="22">
        <f t="shared" si="3"/>
        <v>0</v>
      </c>
    </row>
    <row r="37" spans="1:7">
      <c r="A37" s="22"/>
      <c r="B37" s="22"/>
      <c r="C37" s="22"/>
      <c r="D37" s="22"/>
      <c r="E37" s="22"/>
      <c r="F37" s="22">
        <f t="shared" si="2"/>
        <v>0</v>
      </c>
      <c r="G37" s="22">
        <f t="shared" si="3"/>
        <v>0</v>
      </c>
    </row>
    <row r="38" spans="1:7">
      <c r="A38" s="22"/>
      <c r="B38" s="22"/>
      <c r="C38" s="22"/>
      <c r="D38" s="22"/>
      <c r="E38" s="22"/>
      <c r="F38" s="22">
        <f t="shared" si="2"/>
        <v>0</v>
      </c>
      <c r="G38" s="22">
        <f t="shared" si="3"/>
        <v>0</v>
      </c>
    </row>
    <row r="39" spans="1:7">
      <c r="A39" s="22"/>
      <c r="B39" s="22"/>
      <c r="C39" s="22"/>
      <c r="D39" s="22"/>
      <c r="E39" s="22"/>
      <c r="F39" s="22">
        <f t="shared" si="2"/>
        <v>0</v>
      </c>
      <c r="G39" s="22">
        <f t="shared" si="3"/>
        <v>0</v>
      </c>
    </row>
    <row r="40" spans="1:7">
      <c r="A40" s="22"/>
      <c r="B40" s="22"/>
      <c r="C40" s="22"/>
      <c r="D40" s="22"/>
      <c r="E40" s="22"/>
      <c r="F40" s="22">
        <f t="shared" si="2"/>
        <v>0</v>
      </c>
      <c r="G40" s="22">
        <f t="shared" si="3"/>
        <v>0</v>
      </c>
    </row>
    <row r="41" spans="1:7">
      <c r="A41" s="22"/>
      <c r="B41" s="22"/>
      <c r="C41" s="22"/>
      <c r="D41" s="22"/>
      <c r="E41" s="22"/>
      <c r="F41" s="22">
        <f t="shared" si="2"/>
        <v>0</v>
      </c>
      <c r="G41" s="22">
        <f t="shared" si="3"/>
        <v>0</v>
      </c>
    </row>
    <row r="42" spans="1:7">
      <c r="A42" s="22"/>
      <c r="B42" s="22"/>
      <c r="C42" s="22"/>
      <c r="D42" s="22"/>
      <c r="E42" s="22"/>
      <c r="F42" s="22">
        <f t="shared" si="2"/>
        <v>0</v>
      </c>
      <c r="G42" s="22">
        <f t="shared" si="3"/>
        <v>0</v>
      </c>
    </row>
    <row r="43" spans="1:7">
      <c r="A43" s="22"/>
      <c r="B43" s="22"/>
      <c r="C43" s="22"/>
      <c r="D43" s="22"/>
      <c r="E43" s="22"/>
      <c r="F43" s="22">
        <f t="shared" si="2"/>
        <v>0</v>
      </c>
      <c r="G43" s="22">
        <f t="shared" si="3"/>
        <v>0</v>
      </c>
    </row>
    <row r="44" spans="1:7">
      <c r="A44" s="22"/>
      <c r="B44" s="22"/>
      <c r="C44" s="22"/>
      <c r="D44" s="22"/>
      <c r="E44" s="22"/>
      <c r="F44" s="22">
        <f t="shared" si="2"/>
        <v>0</v>
      </c>
      <c r="G44" s="22">
        <f t="shared" si="3"/>
        <v>0</v>
      </c>
    </row>
    <row r="45" spans="1:7">
      <c r="A45" s="22"/>
      <c r="B45" s="22"/>
      <c r="C45" s="22"/>
      <c r="D45" s="22"/>
      <c r="E45" s="22"/>
      <c r="F45" s="22">
        <f t="shared" si="2"/>
        <v>0</v>
      </c>
      <c r="G45" s="22">
        <f t="shared" si="3"/>
        <v>0</v>
      </c>
    </row>
    <row r="46" spans="1:7">
      <c r="A46" s="22"/>
      <c r="B46" s="22"/>
      <c r="C46" s="22"/>
      <c r="D46" s="22"/>
      <c r="E46" s="22"/>
      <c r="F46" s="22">
        <f t="shared" si="2"/>
        <v>0</v>
      </c>
      <c r="G46" s="22">
        <f t="shared" si="3"/>
        <v>0</v>
      </c>
    </row>
    <row r="47" spans="1:7">
      <c r="A47" s="22"/>
      <c r="B47" s="22"/>
      <c r="C47" s="22"/>
      <c r="D47" s="22"/>
      <c r="E47" s="22"/>
      <c r="F47" s="22">
        <f t="shared" si="2"/>
        <v>0</v>
      </c>
      <c r="G47" s="22">
        <f t="shared" si="3"/>
        <v>0</v>
      </c>
    </row>
    <row r="48" spans="1:7">
      <c r="A48" s="22"/>
      <c r="B48" s="22"/>
      <c r="C48" s="22"/>
      <c r="D48" s="22"/>
      <c r="E48" s="22"/>
      <c r="F48" s="22">
        <f t="shared" si="2"/>
        <v>0</v>
      </c>
      <c r="G48" s="22">
        <f t="shared" si="3"/>
        <v>0</v>
      </c>
    </row>
    <row r="49" spans="1:7">
      <c r="A49" s="22"/>
      <c r="B49" s="22"/>
      <c r="C49" s="22"/>
      <c r="D49" s="22"/>
      <c r="E49" s="22"/>
      <c r="F49" s="22">
        <f t="shared" si="2"/>
        <v>0</v>
      </c>
      <c r="G49" s="22">
        <f t="shared" si="3"/>
        <v>0</v>
      </c>
    </row>
    <row r="50" spans="1:7">
      <c r="A50" s="22"/>
      <c r="B50" s="22"/>
      <c r="C50" s="22"/>
      <c r="D50" s="22"/>
      <c r="E50" s="22"/>
      <c r="F50" s="22">
        <f t="shared" si="2"/>
        <v>0</v>
      </c>
      <c r="G50" s="22">
        <f t="shared" si="3"/>
        <v>0</v>
      </c>
    </row>
    <row r="51" spans="1:7">
      <c r="A51" s="22"/>
      <c r="B51" s="22"/>
      <c r="C51" s="22"/>
      <c r="D51" s="22"/>
      <c r="E51" s="22"/>
      <c r="F51" s="22">
        <f t="shared" si="2"/>
        <v>0</v>
      </c>
      <c r="G51" s="22">
        <f t="shared" si="3"/>
        <v>0</v>
      </c>
    </row>
    <row r="52" spans="1:7">
      <c r="A52" s="22"/>
      <c r="B52" s="22"/>
      <c r="C52" s="22"/>
      <c r="D52" s="22"/>
      <c r="E52" s="22"/>
      <c r="F52" s="22">
        <f t="shared" si="2"/>
        <v>0</v>
      </c>
      <c r="G52" s="22">
        <f t="shared" si="3"/>
        <v>0</v>
      </c>
    </row>
    <row r="53" spans="1:7" ht="22.5" customHeight="1">
      <c r="A53" s="23" t="s">
        <v>56</v>
      </c>
      <c r="B53" s="23">
        <f t="shared" ref="B53:F53" si="4">SUM(B4:B52)</f>
        <v>930313</v>
      </c>
      <c r="C53" s="23">
        <f t="shared" si="4"/>
        <v>930313</v>
      </c>
      <c r="D53" s="23">
        <f t="shared" si="4"/>
        <v>335945</v>
      </c>
      <c r="E53" s="23">
        <f t="shared" si="4"/>
        <v>335945</v>
      </c>
      <c r="F53" s="23">
        <f t="shared" si="4"/>
        <v>1266258</v>
      </c>
      <c r="G53" s="23">
        <f>SUM(G4:G52)</f>
        <v>1266258</v>
      </c>
    </row>
  </sheetData>
  <mergeCells count="4">
    <mergeCell ref="A2:A3"/>
    <mergeCell ref="F2:G2"/>
    <mergeCell ref="B2:C2"/>
    <mergeCell ref="D2:E2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J721"/>
  <sheetViews>
    <sheetView rightToLeft="1" workbookViewId="0">
      <selection activeCell="A17" sqref="A17:XFD17"/>
    </sheetView>
  </sheetViews>
  <sheetFormatPr defaultRowHeight="15"/>
  <cols>
    <col min="3" max="3" width="7.42578125" bestFit="1" customWidth="1"/>
    <col min="4" max="4" width="7.425781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2" t="s">
        <v>0</v>
      </c>
      <c r="B2" s="2" t="s">
        <v>1</v>
      </c>
      <c r="C2" s="2" t="s">
        <v>2</v>
      </c>
      <c r="D2" s="1"/>
      <c r="E2" s="112" t="s">
        <v>3</v>
      </c>
      <c r="F2" s="112"/>
      <c r="G2" s="1"/>
      <c r="H2" s="1"/>
      <c r="I2" s="1"/>
    </row>
    <row r="3" spans="1:9">
      <c r="A3" s="2">
        <v>30</v>
      </c>
      <c r="B3" s="2" t="s">
        <v>85</v>
      </c>
      <c r="C3" s="2">
        <v>1435</v>
      </c>
      <c r="D3" s="1"/>
      <c r="E3" s="2" t="s">
        <v>4</v>
      </c>
      <c r="F3" s="2">
        <v>1</v>
      </c>
      <c r="G3" s="1"/>
      <c r="H3" s="1"/>
      <c r="I3" s="1"/>
    </row>
    <row r="4" spans="1:9">
      <c r="A4" s="1" t="s">
        <v>5</v>
      </c>
      <c r="B4" s="1"/>
      <c r="C4" s="1"/>
      <c r="D4" s="1"/>
      <c r="E4" s="1"/>
      <c r="F4" s="1"/>
      <c r="G4" s="1"/>
      <c r="H4" s="1"/>
      <c r="I4" s="1"/>
    </row>
    <row r="5" spans="1:9">
      <c r="A5" s="1"/>
      <c r="B5" s="113" t="s">
        <v>100</v>
      </c>
      <c r="C5" s="113"/>
      <c r="D5" s="113"/>
      <c r="E5" s="113"/>
      <c r="F5" s="113"/>
      <c r="G5" s="113"/>
      <c r="H5" s="113"/>
      <c r="I5" s="113"/>
    </row>
    <row r="6" spans="1:9">
      <c r="A6" s="1"/>
      <c r="B6" s="3"/>
      <c r="C6" s="3"/>
      <c r="D6" s="3"/>
      <c r="E6" s="3"/>
      <c r="F6" s="3"/>
      <c r="G6" s="3"/>
      <c r="H6" s="3"/>
      <c r="I6" s="3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 t="s">
        <v>6</v>
      </c>
      <c r="B8" s="4" t="s">
        <v>7</v>
      </c>
      <c r="C8" s="4" t="s">
        <v>8</v>
      </c>
      <c r="D8" s="4" t="s">
        <v>9</v>
      </c>
      <c r="E8" s="114" t="s">
        <v>10</v>
      </c>
      <c r="F8" s="114"/>
      <c r="G8" s="114"/>
      <c r="H8" s="114"/>
      <c r="I8" s="114"/>
    </row>
    <row r="9" spans="1:9">
      <c r="A9" s="2">
        <f>SUM(C9:C28)</f>
        <v>28550</v>
      </c>
      <c r="B9" s="2"/>
      <c r="C9" s="2"/>
      <c r="D9" s="2"/>
      <c r="E9" s="111" t="s">
        <v>17</v>
      </c>
      <c r="F9" s="111"/>
      <c r="G9" s="111"/>
      <c r="H9" s="111"/>
      <c r="I9" s="111"/>
    </row>
    <row r="10" spans="1:9">
      <c r="A10" s="2"/>
      <c r="B10" s="2"/>
      <c r="C10" s="2"/>
      <c r="D10" s="2"/>
      <c r="E10" s="111" t="s">
        <v>18</v>
      </c>
      <c r="F10" s="111"/>
      <c r="G10" s="111"/>
      <c r="H10" s="111"/>
      <c r="I10" s="111"/>
    </row>
    <row r="11" spans="1:9">
      <c r="A11" s="2"/>
      <c r="B11" s="2"/>
      <c r="C11" s="2"/>
      <c r="D11" s="2"/>
      <c r="E11" s="111"/>
      <c r="F11" s="111"/>
      <c r="G11" s="111"/>
      <c r="H11" s="111"/>
      <c r="I11" s="111"/>
    </row>
    <row r="12" spans="1:9">
      <c r="A12" s="2"/>
      <c r="B12" s="2"/>
      <c r="C12" s="2"/>
      <c r="D12" s="2"/>
      <c r="E12" s="111"/>
      <c r="F12" s="111"/>
      <c r="G12" s="111"/>
      <c r="H12" s="111"/>
      <c r="I12" s="111"/>
    </row>
    <row r="13" spans="1:9">
      <c r="A13" s="2"/>
      <c r="B13" s="2">
        <f>A9</f>
        <v>28550</v>
      </c>
      <c r="C13" s="2"/>
      <c r="D13" s="2"/>
      <c r="E13" s="111" t="s">
        <v>19</v>
      </c>
      <c r="F13" s="111"/>
      <c r="G13" s="111"/>
      <c r="H13" s="111"/>
      <c r="I13" s="111"/>
    </row>
    <row r="14" spans="1:9">
      <c r="A14" s="2"/>
      <c r="B14" s="2"/>
      <c r="C14" s="2">
        <v>13200</v>
      </c>
      <c r="D14" s="2" t="s">
        <v>97</v>
      </c>
      <c r="E14" s="111" t="s">
        <v>25</v>
      </c>
      <c r="F14" s="111"/>
      <c r="G14" s="111"/>
      <c r="H14" s="111"/>
      <c r="I14" s="111"/>
    </row>
    <row r="15" spans="1:9">
      <c r="A15" s="2"/>
      <c r="B15" s="2"/>
      <c r="C15" s="2">
        <v>15350</v>
      </c>
      <c r="D15" s="2" t="s">
        <v>98</v>
      </c>
      <c r="E15" s="111" t="s">
        <v>26</v>
      </c>
      <c r="F15" s="111"/>
      <c r="G15" s="111"/>
      <c r="H15" s="111"/>
      <c r="I15" s="111"/>
    </row>
    <row r="16" spans="1:9">
      <c r="A16" s="2"/>
      <c r="B16" s="2"/>
      <c r="C16" s="2"/>
      <c r="D16" s="2"/>
      <c r="E16" s="111"/>
      <c r="F16" s="111"/>
      <c r="G16" s="111"/>
      <c r="H16" s="111"/>
      <c r="I16" s="111"/>
    </row>
    <row r="17" spans="1:9">
      <c r="A17" s="2"/>
      <c r="B17" s="2"/>
      <c r="C17" s="2"/>
      <c r="D17" s="2"/>
      <c r="E17" s="111"/>
      <c r="F17" s="111"/>
      <c r="G17" s="111"/>
      <c r="H17" s="111"/>
      <c r="I17" s="111"/>
    </row>
    <row r="18" spans="1:9">
      <c r="A18" s="2"/>
      <c r="B18" s="2"/>
      <c r="C18" s="2"/>
      <c r="D18" s="2"/>
      <c r="E18" s="111"/>
      <c r="F18" s="111"/>
      <c r="G18" s="111"/>
      <c r="H18" s="111"/>
      <c r="I18" s="111"/>
    </row>
    <row r="19" spans="1:9">
      <c r="A19" s="2"/>
      <c r="B19" s="2"/>
      <c r="C19" s="2"/>
      <c r="D19" s="2"/>
      <c r="E19" s="111"/>
      <c r="F19" s="111"/>
      <c r="G19" s="111"/>
      <c r="H19" s="111"/>
      <c r="I19" s="111"/>
    </row>
    <row r="20" spans="1:9">
      <c r="A20" s="2"/>
      <c r="B20" s="2"/>
      <c r="C20" s="2"/>
      <c r="D20" s="2"/>
      <c r="E20" s="111"/>
      <c r="F20" s="111"/>
      <c r="G20" s="111"/>
      <c r="H20" s="111"/>
      <c r="I20" s="111"/>
    </row>
    <row r="21" spans="1:9">
      <c r="A21" s="2"/>
      <c r="B21" s="2"/>
      <c r="C21" s="2"/>
      <c r="D21" s="2"/>
      <c r="E21" s="111"/>
      <c r="F21" s="111"/>
      <c r="G21" s="111"/>
      <c r="H21" s="111"/>
      <c r="I21" s="111"/>
    </row>
    <row r="22" spans="1:9">
      <c r="A22" s="2"/>
      <c r="B22" s="2"/>
      <c r="C22" s="2"/>
      <c r="D22" s="2"/>
      <c r="E22" s="111"/>
      <c r="F22" s="111"/>
      <c r="G22" s="111"/>
      <c r="H22" s="111"/>
      <c r="I22" s="111"/>
    </row>
    <row r="23" spans="1:9">
      <c r="A23" s="2"/>
      <c r="B23" s="2"/>
      <c r="C23" s="2"/>
      <c r="D23" s="2"/>
      <c r="E23" s="111"/>
      <c r="F23" s="111"/>
      <c r="G23" s="111"/>
      <c r="H23" s="111"/>
      <c r="I23" s="111"/>
    </row>
    <row r="24" spans="1:9">
      <c r="A24" s="2"/>
      <c r="B24" s="2"/>
      <c r="C24" s="2"/>
      <c r="D24" s="2"/>
      <c r="E24" s="111"/>
      <c r="F24" s="111"/>
      <c r="G24" s="111"/>
      <c r="H24" s="111"/>
      <c r="I24" s="111"/>
    </row>
    <row r="25" spans="1:9">
      <c r="A25" s="2"/>
      <c r="B25" s="2"/>
      <c r="C25" s="2"/>
      <c r="D25" s="2"/>
      <c r="E25" s="111"/>
      <c r="F25" s="111"/>
      <c r="G25" s="111"/>
      <c r="H25" s="111"/>
      <c r="I25" s="111"/>
    </row>
    <row r="26" spans="1:9">
      <c r="A26" s="2"/>
      <c r="B26" s="2"/>
      <c r="C26" s="2"/>
      <c r="D26" s="2"/>
      <c r="E26" s="111"/>
      <c r="F26" s="111"/>
      <c r="G26" s="111"/>
      <c r="H26" s="111"/>
      <c r="I26" s="111"/>
    </row>
    <row r="27" spans="1:9">
      <c r="A27" s="2"/>
      <c r="B27" s="2"/>
      <c r="C27" s="2"/>
      <c r="D27" s="2"/>
      <c r="E27" s="111"/>
      <c r="F27" s="111"/>
      <c r="G27" s="111"/>
      <c r="H27" s="111"/>
      <c r="I27" s="111"/>
    </row>
    <row r="28" spans="1:9">
      <c r="A28" s="2"/>
      <c r="B28" s="2"/>
      <c r="C28" s="2"/>
      <c r="D28" s="2"/>
      <c r="E28" s="111"/>
      <c r="F28" s="111"/>
      <c r="G28" s="111"/>
      <c r="H28" s="111"/>
      <c r="I28" s="111"/>
    </row>
    <row r="29" spans="1:9">
      <c r="A29" s="2">
        <f>A9</f>
        <v>28550</v>
      </c>
      <c r="B29" s="2">
        <f>A9</f>
        <v>28550</v>
      </c>
      <c r="C29" s="111" t="s">
        <v>11</v>
      </c>
      <c r="D29" s="111"/>
      <c r="E29" s="111"/>
      <c r="F29" s="111"/>
      <c r="G29" s="111"/>
      <c r="H29" s="111"/>
      <c r="I29" s="111"/>
    </row>
    <row r="30" spans="1:9">
      <c r="A30" s="115" t="s">
        <v>99</v>
      </c>
      <c r="B30" s="116"/>
      <c r="C30" s="116"/>
      <c r="D30" s="116"/>
      <c r="E30" s="116"/>
      <c r="F30" s="116"/>
      <c r="G30" s="116"/>
      <c r="H30" s="117"/>
      <c r="I30" s="2" t="s">
        <v>13</v>
      </c>
    </row>
    <row r="32" spans="1:9">
      <c r="A32" t="s">
        <v>14</v>
      </c>
      <c r="D32" t="s">
        <v>15</v>
      </c>
    </row>
    <row r="33" spans="1:9">
      <c r="G33" t="s">
        <v>16</v>
      </c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2" t="s">
        <v>0</v>
      </c>
      <c r="B36" s="2" t="s">
        <v>1</v>
      </c>
      <c r="C36" s="2" t="s">
        <v>2</v>
      </c>
      <c r="D36" s="1"/>
      <c r="E36" s="112" t="s">
        <v>3</v>
      </c>
      <c r="F36" s="112"/>
      <c r="G36" s="1"/>
      <c r="H36" s="1"/>
      <c r="I36" s="1"/>
    </row>
    <row r="37" spans="1:9">
      <c r="A37" s="2">
        <v>30</v>
      </c>
      <c r="B37" s="2" t="s">
        <v>86</v>
      </c>
      <c r="C37" s="2">
        <v>1435</v>
      </c>
      <c r="D37" s="1"/>
      <c r="E37" s="2" t="s">
        <v>4</v>
      </c>
      <c r="F37" s="2">
        <v>2</v>
      </c>
      <c r="G37" s="1"/>
      <c r="H37" s="1"/>
      <c r="I37" s="1"/>
    </row>
    <row r="38" spans="1:9">
      <c r="A38" s="1" t="s">
        <v>5</v>
      </c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13" t="s">
        <v>101</v>
      </c>
      <c r="C39" s="113"/>
      <c r="D39" s="113"/>
      <c r="E39" s="113"/>
      <c r="F39" s="113"/>
      <c r="G39" s="113"/>
      <c r="H39" s="113"/>
      <c r="I39" s="113"/>
    </row>
    <row r="40" spans="1:9">
      <c r="A40" s="1"/>
      <c r="B40" s="3"/>
      <c r="C40" s="3"/>
      <c r="D40" s="3"/>
      <c r="E40" s="3"/>
      <c r="F40" s="3"/>
      <c r="G40" s="3"/>
      <c r="H40" s="3"/>
      <c r="I40" s="3"/>
    </row>
    <row r="41" spans="1:9">
      <c r="A41" s="1"/>
      <c r="B41" s="1"/>
      <c r="C41" s="1"/>
      <c r="D41" s="1"/>
      <c r="E41" s="1"/>
      <c r="F41" s="1"/>
      <c r="G41" s="1"/>
      <c r="H41" s="1"/>
      <c r="I41" s="1"/>
    </row>
    <row r="42" spans="1:9">
      <c r="A42" s="4" t="s">
        <v>6</v>
      </c>
      <c r="B42" s="4" t="s">
        <v>7</v>
      </c>
      <c r="C42" s="4" t="s">
        <v>8</v>
      </c>
      <c r="D42" s="4" t="s">
        <v>9</v>
      </c>
      <c r="E42" s="114" t="s">
        <v>10</v>
      </c>
      <c r="F42" s="114"/>
      <c r="G42" s="114"/>
      <c r="H42" s="114"/>
      <c r="I42" s="114"/>
    </row>
    <row r="43" spans="1:9">
      <c r="A43" s="2">
        <f>SUM(C43:C62)</f>
        <v>89410</v>
      </c>
      <c r="B43" s="2"/>
      <c r="C43" s="2"/>
      <c r="D43" s="2"/>
      <c r="E43" s="111" t="s">
        <v>17</v>
      </c>
      <c r="F43" s="111"/>
      <c r="G43" s="111"/>
      <c r="H43" s="111"/>
      <c r="I43" s="111"/>
    </row>
    <row r="44" spans="1:9">
      <c r="A44" s="2"/>
      <c r="B44" s="2"/>
      <c r="C44" s="2"/>
      <c r="D44" s="2"/>
      <c r="E44" s="111" t="s">
        <v>18</v>
      </c>
      <c r="F44" s="111"/>
      <c r="G44" s="111"/>
      <c r="H44" s="111"/>
      <c r="I44" s="111"/>
    </row>
    <row r="45" spans="1:9">
      <c r="A45" s="2"/>
      <c r="B45" s="2"/>
      <c r="C45" s="2"/>
      <c r="D45" s="2"/>
      <c r="E45" s="111"/>
      <c r="F45" s="111"/>
      <c r="G45" s="111"/>
      <c r="H45" s="111"/>
      <c r="I45" s="111"/>
    </row>
    <row r="46" spans="1:9">
      <c r="A46" s="2"/>
      <c r="B46" s="2"/>
      <c r="C46" s="2"/>
      <c r="D46" s="2"/>
      <c r="E46" s="111"/>
      <c r="F46" s="111"/>
      <c r="G46" s="111"/>
      <c r="H46" s="111"/>
      <c r="I46" s="111"/>
    </row>
    <row r="47" spans="1:9">
      <c r="A47" s="2"/>
      <c r="B47" s="2">
        <f>A43</f>
        <v>89410</v>
      </c>
      <c r="C47" s="2"/>
      <c r="D47" s="2"/>
      <c r="E47" s="111" t="s">
        <v>19</v>
      </c>
      <c r="F47" s="111"/>
      <c r="G47" s="111"/>
      <c r="H47" s="111"/>
      <c r="I47" s="111"/>
    </row>
    <row r="48" spans="1:9">
      <c r="A48" s="2"/>
      <c r="B48" s="2"/>
      <c r="C48" s="2">
        <v>6500</v>
      </c>
      <c r="D48" s="2" t="s">
        <v>102</v>
      </c>
      <c r="E48" s="111" t="s">
        <v>26</v>
      </c>
      <c r="F48" s="111"/>
      <c r="G48" s="111"/>
      <c r="H48" s="111"/>
      <c r="I48" s="111"/>
    </row>
    <row r="49" spans="1:9">
      <c r="A49" s="2"/>
      <c r="B49" s="2"/>
      <c r="C49" s="2">
        <v>82910</v>
      </c>
      <c r="D49" s="2" t="s">
        <v>103</v>
      </c>
      <c r="E49" s="111" t="s">
        <v>104</v>
      </c>
      <c r="F49" s="111"/>
      <c r="G49" s="111"/>
      <c r="H49" s="111"/>
      <c r="I49" s="111"/>
    </row>
    <row r="50" spans="1:9">
      <c r="A50" s="2"/>
      <c r="B50" s="2"/>
      <c r="C50" s="2"/>
      <c r="D50" s="2"/>
      <c r="E50" s="111"/>
      <c r="F50" s="111"/>
      <c r="G50" s="111"/>
      <c r="H50" s="111"/>
      <c r="I50" s="111"/>
    </row>
    <row r="51" spans="1:9">
      <c r="A51" s="2"/>
      <c r="B51" s="2"/>
      <c r="C51" s="2"/>
      <c r="D51" s="2"/>
      <c r="E51" s="111"/>
      <c r="F51" s="111"/>
      <c r="G51" s="111"/>
      <c r="H51" s="111"/>
      <c r="I51" s="111"/>
    </row>
    <row r="52" spans="1:9">
      <c r="A52" s="2"/>
      <c r="B52" s="2"/>
      <c r="C52" s="2"/>
      <c r="D52" s="2"/>
      <c r="E52" s="111"/>
      <c r="F52" s="111"/>
      <c r="G52" s="111"/>
      <c r="H52" s="111"/>
      <c r="I52" s="111"/>
    </row>
    <row r="53" spans="1:9">
      <c r="A53" s="2"/>
      <c r="B53" s="2"/>
      <c r="C53" s="2"/>
      <c r="D53" s="2"/>
      <c r="E53" s="111"/>
      <c r="F53" s="111"/>
      <c r="G53" s="111"/>
      <c r="H53" s="111"/>
      <c r="I53" s="111"/>
    </row>
    <row r="54" spans="1:9">
      <c r="A54" s="2"/>
      <c r="B54" s="2"/>
      <c r="C54" s="2"/>
      <c r="D54" s="2"/>
      <c r="E54" s="111"/>
      <c r="F54" s="111"/>
      <c r="G54" s="111"/>
      <c r="H54" s="111"/>
      <c r="I54" s="111"/>
    </row>
    <row r="55" spans="1:9">
      <c r="A55" s="2"/>
      <c r="B55" s="2"/>
      <c r="C55" s="2"/>
      <c r="D55" s="2"/>
      <c r="E55" s="111"/>
      <c r="F55" s="111"/>
      <c r="G55" s="111"/>
      <c r="H55" s="111"/>
      <c r="I55" s="111"/>
    </row>
    <row r="56" spans="1:9">
      <c r="A56" s="2"/>
      <c r="B56" s="2"/>
      <c r="C56" s="2"/>
      <c r="D56" s="2"/>
      <c r="E56" s="111"/>
      <c r="F56" s="111"/>
      <c r="G56" s="111"/>
      <c r="H56" s="111"/>
      <c r="I56" s="111"/>
    </row>
    <row r="57" spans="1:9">
      <c r="A57" s="2"/>
      <c r="B57" s="2"/>
      <c r="C57" s="2"/>
      <c r="D57" s="2"/>
      <c r="E57" s="111"/>
      <c r="F57" s="111"/>
      <c r="G57" s="111"/>
      <c r="H57" s="111"/>
      <c r="I57" s="111"/>
    </row>
    <row r="58" spans="1:9">
      <c r="A58" s="2"/>
      <c r="B58" s="2"/>
      <c r="C58" s="2"/>
      <c r="D58" s="2"/>
      <c r="E58" s="111"/>
      <c r="F58" s="111"/>
      <c r="G58" s="111"/>
      <c r="H58" s="111"/>
      <c r="I58" s="111"/>
    </row>
    <row r="59" spans="1:9">
      <c r="A59" s="2"/>
      <c r="B59" s="2"/>
      <c r="C59" s="2"/>
      <c r="D59" s="2"/>
      <c r="E59" s="111"/>
      <c r="F59" s="111"/>
      <c r="G59" s="111"/>
      <c r="H59" s="111"/>
      <c r="I59" s="111"/>
    </row>
    <row r="60" spans="1:9">
      <c r="A60" s="2"/>
      <c r="B60" s="2"/>
      <c r="C60" s="2"/>
      <c r="D60" s="2"/>
      <c r="E60" s="111"/>
      <c r="F60" s="111"/>
      <c r="G60" s="111"/>
      <c r="H60" s="111"/>
      <c r="I60" s="111"/>
    </row>
    <row r="61" spans="1:9">
      <c r="A61" s="2"/>
      <c r="B61" s="2"/>
      <c r="C61" s="2"/>
      <c r="D61" s="2"/>
      <c r="E61" s="111"/>
      <c r="F61" s="111"/>
      <c r="G61" s="111"/>
      <c r="H61" s="111"/>
      <c r="I61" s="111"/>
    </row>
    <row r="62" spans="1:9">
      <c r="A62" s="2"/>
      <c r="B62" s="2"/>
      <c r="C62" s="2"/>
      <c r="D62" s="2"/>
      <c r="E62" s="111"/>
      <c r="F62" s="111"/>
      <c r="G62" s="111"/>
      <c r="H62" s="111"/>
      <c r="I62" s="111"/>
    </row>
    <row r="63" spans="1:9">
      <c r="A63" s="2">
        <f>A43</f>
        <v>89410</v>
      </c>
      <c r="B63" s="2">
        <f>A43</f>
        <v>89410</v>
      </c>
      <c r="C63" s="111" t="s">
        <v>11</v>
      </c>
      <c r="D63" s="111"/>
      <c r="E63" s="111"/>
      <c r="F63" s="111"/>
      <c r="G63" s="111"/>
      <c r="H63" s="111"/>
      <c r="I63" s="111"/>
    </row>
    <row r="64" spans="1:9">
      <c r="A64" s="115" t="s">
        <v>105</v>
      </c>
      <c r="B64" s="116"/>
      <c r="C64" s="116"/>
      <c r="D64" s="116"/>
      <c r="E64" s="116"/>
      <c r="F64" s="116"/>
      <c r="G64" s="116"/>
      <c r="H64" s="117"/>
      <c r="I64" s="2" t="s">
        <v>13</v>
      </c>
    </row>
    <row r="66" spans="1:9">
      <c r="A66" t="s">
        <v>14</v>
      </c>
      <c r="D66" t="s">
        <v>15</v>
      </c>
    </row>
    <row r="67" spans="1:9">
      <c r="G67" t="s">
        <v>16</v>
      </c>
    </row>
    <row r="70" spans="1:9">
      <c r="A70" s="1"/>
      <c r="B70" s="1"/>
      <c r="C70" s="1"/>
      <c r="D70" s="1"/>
      <c r="E70" s="1"/>
      <c r="F70" s="1"/>
      <c r="G70" s="1"/>
      <c r="H70" s="1"/>
      <c r="I70" s="1"/>
    </row>
    <row r="71" spans="1:9">
      <c r="A71" s="2" t="s">
        <v>0</v>
      </c>
      <c r="B71" s="2" t="s">
        <v>1</v>
      </c>
      <c r="C71" s="2" t="s">
        <v>2</v>
      </c>
      <c r="D71" s="1"/>
      <c r="E71" s="112" t="s">
        <v>3</v>
      </c>
      <c r="F71" s="112"/>
      <c r="G71" s="1"/>
      <c r="H71" s="1"/>
      <c r="I71" s="1"/>
    </row>
    <row r="72" spans="1:9">
      <c r="A72" s="2">
        <v>30</v>
      </c>
      <c r="B72" s="2" t="s">
        <v>87</v>
      </c>
      <c r="C72" s="2">
        <v>1435</v>
      </c>
      <c r="D72" s="1"/>
      <c r="E72" s="2" t="s">
        <v>4</v>
      </c>
      <c r="F72" s="2">
        <v>3</v>
      </c>
      <c r="G72" s="1"/>
      <c r="H72" s="1"/>
      <c r="I72" s="1"/>
    </row>
    <row r="73" spans="1:9">
      <c r="A73" s="1" t="s">
        <v>5</v>
      </c>
      <c r="B73" s="1"/>
      <c r="C73" s="1"/>
      <c r="D73" s="1"/>
      <c r="E73" s="1"/>
      <c r="F73" s="1"/>
      <c r="G73" s="1"/>
      <c r="H73" s="1"/>
      <c r="I73" s="1"/>
    </row>
    <row r="74" spans="1:9">
      <c r="A74" s="1"/>
      <c r="B74" s="113" t="s">
        <v>106</v>
      </c>
      <c r="C74" s="113"/>
      <c r="D74" s="113"/>
      <c r="E74" s="113"/>
      <c r="F74" s="113"/>
      <c r="G74" s="113"/>
      <c r="H74" s="113"/>
      <c r="I74" s="113"/>
    </row>
    <row r="75" spans="1:9">
      <c r="A75" s="1"/>
      <c r="B75" s="3"/>
      <c r="C75" s="3"/>
      <c r="D75" s="3"/>
      <c r="E75" s="3"/>
      <c r="F75" s="3"/>
      <c r="G75" s="3"/>
      <c r="H75" s="3"/>
      <c r="I75" s="3"/>
    </row>
    <row r="76" spans="1:9">
      <c r="A76" s="1"/>
      <c r="B76" s="1"/>
      <c r="C76" s="1"/>
      <c r="D76" s="1"/>
      <c r="E76" s="1"/>
      <c r="F76" s="1"/>
      <c r="G76" s="1"/>
      <c r="H76" s="1"/>
      <c r="I76" s="1"/>
    </row>
    <row r="77" spans="1:9">
      <c r="A77" s="4" t="s">
        <v>6</v>
      </c>
      <c r="B77" s="4" t="s">
        <v>7</v>
      </c>
      <c r="C77" s="4" t="s">
        <v>8</v>
      </c>
      <c r="D77" s="4" t="s">
        <v>9</v>
      </c>
      <c r="E77" s="114" t="s">
        <v>10</v>
      </c>
      <c r="F77" s="114"/>
      <c r="G77" s="114"/>
      <c r="H77" s="114"/>
      <c r="I77" s="114"/>
    </row>
    <row r="78" spans="1:9">
      <c r="A78" s="2">
        <f>SUM(C78:C97)</f>
        <v>252140</v>
      </c>
      <c r="B78" s="2"/>
      <c r="C78" s="2"/>
      <c r="D78" s="2"/>
      <c r="E78" s="111" t="s">
        <v>17</v>
      </c>
      <c r="F78" s="111"/>
      <c r="G78" s="111"/>
      <c r="H78" s="111"/>
      <c r="I78" s="111"/>
    </row>
    <row r="79" spans="1:9">
      <c r="A79" s="2"/>
      <c r="B79" s="2"/>
      <c r="C79" s="2"/>
      <c r="D79" s="2"/>
      <c r="E79" s="111" t="s">
        <v>18</v>
      </c>
      <c r="F79" s="111"/>
      <c r="G79" s="111"/>
      <c r="H79" s="111"/>
      <c r="I79" s="111"/>
    </row>
    <row r="80" spans="1:9">
      <c r="A80" s="2"/>
      <c r="B80" s="2"/>
      <c r="C80" s="2"/>
      <c r="D80" s="2"/>
      <c r="E80" s="111"/>
      <c r="F80" s="111"/>
      <c r="G80" s="111"/>
      <c r="H80" s="111"/>
      <c r="I80" s="111"/>
    </row>
    <row r="81" spans="1:10">
      <c r="A81" s="2"/>
      <c r="B81" s="2"/>
      <c r="C81" s="2"/>
      <c r="D81" s="2"/>
      <c r="E81" s="111"/>
      <c r="F81" s="111"/>
      <c r="G81" s="111"/>
      <c r="H81" s="111"/>
      <c r="I81" s="111"/>
    </row>
    <row r="82" spans="1:10">
      <c r="A82" s="2"/>
      <c r="B82" s="2">
        <f>A78</f>
        <v>252140</v>
      </c>
      <c r="C82" s="2"/>
      <c r="D82" s="2"/>
      <c r="E82" s="111" t="s">
        <v>19</v>
      </c>
      <c r="F82" s="111"/>
      <c r="G82" s="111"/>
      <c r="H82" s="111"/>
      <c r="I82" s="111"/>
    </row>
    <row r="83" spans="1:10">
      <c r="A83" s="2"/>
      <c r="B83" s="2"/>
      <c r="C83" s="2">
        <v>196600</v>
      </c>
      <c r="D83" s="2" t="s">
        <v>97</v>
      </c>
      <c r="E83" s="111" t="s">
        <v>21</v>
      </c>
      <c r="F83" s="111"/>
      <c r="G83" s="111"/>
      <c r="H83" s="111"/>
      <c r="I83" s="111"/>
    </row>
    <row r="84" spans="1:10">
      <c r="A84" s="2"/>
      <c r="B84" s="2"/>
      <c r="C84" s="2">
        <v>1230</v>
      </c>
      <c r="D84" s="2"/>
      <c r="E84" s="111" t="s">
        <v>26</v>
      </c>
      <c r="F84" s="111"/>
      <c r="G84" s="111"/>
      <c r="H84" s="111"/>
      <c r="I84" s="111"/>
    </row>
    <row r="85" spans="1:10">
      <c r="A85" s="2"/>
      <c r="B85" s="2"/>
      <c r="C85" s="2">
        <v>26800</v>
      </c>
      <c r="D85" s="2" t="s">
        <v>107</v>
      </c>
      <c r="E85" s="111" t="s">
        <v>25</v>
      </c>
      <c r="F85" s="111"/>
      <c r="G85" s="111"/>
      <c r="H85" s="111"/>
      <c r="I85" s="111"/>
    </row>
    <row r="86" spans="1:10">
      <c r="A86" s="2"/>
      <c r="B86" s="2"/>
      <c r="C86" s="2">
        <v>27260</v>
      </c>
      <c r="D86" s="2" t="s">
        <v>97</v>
      </c>
      <c r="E86" s="111" t="s">
        <v>104</v>
      </c>
      <c r="F86" s="111"/>
      <c r="G86" s="111"/>
      <c r="H86" s="111"/>
      <c r="I86" s="111"/>
    </row>
    <row r="87" spans="1:10">
      <c r="A87" s="2"/>
      <c r="B87" s="2"/>
      <c r="C87" s="2">
        <v>250</v>
      </c>
      <c r="D87" s="2"/>
      <c r="E87" s="111" t="s">
        <v>108</v>
      </c>
      <c r="F87" s="111"/>
      <c r="G87" s="111"/>
      <c r="H87" s="111"/>
      <c r="I87" s="111"/>
    </row>
    <row r="88" spans="1:10">
      <c r="A88" s="2"/>
      <c r="B88" s="2"/>
      <c r="C88" s="2"/>
      <c r="D88" s="2"/>
      <c r="E88" s="111"/>
      <c r="F88" s="111"/>
      <c r="G88" s="111"/>
      <c r="H88" s="111"/>
      <c r="I88" s="111"/>
    </row>
    <row r="89" spans="1:10">
      <c r="A89" s="2"/>
      <c r="B89" s="2"/>
      <c r="C89" s="2"/>
      <c r="D89" s="2"/>
      <c r="E89" s="111"/>
      <c r="F89" s="111"/>
      <c r="G89" s="111"/>
      <c r="H89" s="111"/>
      <c r="I89" s="111"/>
    </row>
    <row r="90" spans="1:10">
      <c r="A90" s="2"/>
      <c r="B90" s="2"/>
      <c r="C90" s="2"/>
      <c r="D90" s="2"/>
      <c r="E90" s="111"/>
      <c r="F90" s="111"/>
      <c r="G90" s="111"/>
      <c r="H90" s="111"/>
      <c r="I90" s="111"/>
      <c r="J90" t="s">
        <v>27</v>
      </c>
    </row>
    <row r="91" spans="1:10">
      <c r="A91" s="2"/>
      <c r="B91" s="2"/>
      <c r="C91" s="2"/>
      <c r="D91" s="2"/>
      <c r="E91" s="111"/>
      <c r="F91" s="111"/>
      <c r="G91" s="111"/>
      <c r="H91" s="111"/>
      <c r="I91" s="111"/>
    </row>
    <row r="92" spans="1:10">
      <c r="A92" s="2"/>
      <c r="B92" s="2"/>
      <c r="C92" s="2"/>
      <c r="D92" s="2"/>
      <c r="E92" s="111"/>
      <c r="F92" s="111"/>
      <c r="G92" s="111"/>
      <c r="H92" s="111"/>
      <c r="I92" s="111"/>
    </row>
    <row r="93" spans="1:10">
      <c r="A93" s="2"/>
      <c r="B93" s="2"/>
      <c r="C93" s="2"/>
      <c r="D93" s="2"/>
      <c r="E93" s="111"/>
      <c r="F93" s="111"/>
      <c r="G93" s="111"/>
      <c r="H93" s="111"/>
      <c r="I93" s="111"/>
    </row>
    <row r="94" spans="1:10">
      <c r="A94" s="2"/>
      <c r="B94" s="2"/>
      <c r="C94" s="2"/>
      <c r="D94" s="2"/>
      <c r="E94" s="111"/>
      <c r="F94" s="111"/>
      <c r="G94" s="111"/>
      <c r="H94" s="111"/>
      <c r="I94" s="111"/>
    </row>
    <row r="95" spans="1:10">
      <c r="A95" s="2"/>
      <c r="B95" s="2"/>
      <c r="C95" s="2"/>
      <c r="D95" s="2"/>
      <c r="E95" s="111"/>
      <c r="F95" s="111"/>
      <c r="G95" s="111"/>
      <c r="H95" s="111"/>
      <c r="I95" s="111"/>
    </row>
    <row r="96" spans="1:10">
      <c r="A96" s="2"/>
      <c r="B96" s="2"/>
      <c r="C96" s="2"/>
      <c r="D96" s="2"/>
      <c r="E96" s="111"/>
      <c r="F96" s="111"/>
      <c r="G96" s="111"/>
      <c r="H96" s="111"/>
      <c r="I96" s="111"/>
    </row>
    <row r="97" spans="1:9">
      <c r="A97" s="2"/>
      <c r="B97" s="2"/>
      <c r="C97" s="2"/>
      <c r="D97" s="2"/>
      <c r="E97" s="111"/>
      <c r="F97" s="111"/>
      <c r="G97" s="111"/>
      <c r="H97" s="111"/>
      <c r="I97" s="111"/>
    </row>
    <row r="98" spans="1:9">
      <c r="A98" s="2">
        <f>A78</f>
        <v>252140</v>
      </c>
      <c r="B98" s="2">
        <f>A78</f>
        <v>252140</v>
      </c>
      <c r="C98" s="111" t="s">
        <v>11</v>
      </c>
      <c r="D98" s="111"/>
      <c r="E98" s="111"/>
      <c r="F98" s="111"/>
      <c r="G98" s="111"/>
      <c r="H98" s="111"/>
      <c r="I98" s="111"/>
    </row>
    <row r="99" spans="1:9">
      <c r="A99" s="115" t="s">
        <v>109</v>
      </c>
      <c r="B99" s="116"/>
      <c r="C99" s="116"/>
      <c r="D99" s="116"/>
      <c r="E99" s="116"/>
      <c r="F99" s="116"/>
      <c r="G99" s="116"/>
      <c r="H99" s="117"/>
      <c r="I99" s="2" t="s">
        <v>13</v>
      </c>
    </row>
    <row r="101" spans="1:9">
      <c r="A101" t="s">
        <v>14</v>
      </c>
      <c r="D101" t="s">
        <v>15</v>
      </c>
    </row>
    <row r="102" spans="1:9">
      <c r="G102" t="s">
        <v>16</v>
      </c>
    </row>
    <row r="104" spans="1:9">
      <c r="A104" s="1"/>
      <c r="B104" s="1"/>
      <c r="C104" s="1"/>
      <c r="D104" s="1"/>
      <c r="E104" s="1"/>
      <c r="F104" s="1"/>
      <c r="G104" s="1"/>
      <c r="H104" s="1"/>
      <c r="I104" s="1"/>
    </row>
    <row r="105" spans="1:9">
      <c r="A105" s="2" t="s">
        <v>0</v>
      </c>
      <c r="B105" s="2" t="s">
        <v>1</v>
      </c>
      <c r="C105" s="2" t="s">
        <v>2</v>
      </c>
      <c r="D105" s="1"/>
      <c r="E105" s="112" t="s">
        <v>3</v>
      </c>
      <c r="F105" s="112"/>
      <c r="G105" s="1"/>
      <c r="H105" s="1"/>
      <c r="I105" s="1"/>
    </row>
    <row r="106" spans="1:9">
      <c r="A106" s="2">
        <v>30</v>
      </c>
      <c r="B106" s="2" t="s">
        <v>88</v>
      </c>
      <c r="C106" s="2">
        <v>1435</v>
      </c>
      <c r="D106" s="1"/>
      <c r="E106" s="2" t="s">
        <v>4</v>
      </c>
      <c r="F106" s="2">
        <v>4</v>
      </c>
      <c r="G106" s="1"/>
      <c r="H106" s="1"/>
      <c r="I106" s="1"/>
    </row>
    <row r="107" spans="1:9">
      <c r="A107" s="1" t="s">
        <v>5</v>
      </c>
    </row>
    <row r="108" spans="1:9">
      <c r="A108" s="1"/>
      <c r="B108" s="113" t="s">
        <v>110</v>
      </c>
      <c r="C108" s="113"/>
      <c r="D108" s="113"/>
      <c r="E108" s="113"/>
      <c r="F108" s="113"/>
      <c r="G108" s="113"/>
      <c r="H108" s="113"/>
      <c r="I108" s="113"/>
    </row>
    <row r="109" spans="1:9">
      <c r="A109" s="1"/>
      <c r="B109" s="3"/>
      <c r="C109" s="3"/>
      <c r="D109" s="3"/>
      <c r="E109" s="3"/>
      <c r="F109" s="3"/>
      <c r="G109" s="3"/>
      <c r="H109" s="3"/>
      <c r="I109" s="3"/>
    </row>
    <row r="110" spans="1:9">
      <c r="A110" s="1"/>
      <c r="B110" s="1"/>
      <c r="C110" s="1"/>
      <c r="D110" s="1"/>
      <c r="E110" s="1"/>
      <c r="F110" s="1"/>
      <c r="G110" s="1"/>
      <c r="H110" s="1"/>
      <c r="I110" s="1"/>
    </row>
    <row r="111" spans="1:9">
      <c r="A111" s="4" t="s">
        <v>6</v>
      </c>
      <c r="B111" s="4" t="s">
        <v>7</v>
      </c>
      <c r="C111" s="4" t="s">
        <v>8</v>
      </c>
      <c r="D111" s="4" t="s">
        <v>9</v>
      </c>
      <c r="E111" s="114" t="s">
        <v>10</v>
      </c>
      <c r="F111" s="114"/>
      <c r="G111" s="114"/>
      <c r="H111" s="114"/>
      <c r="I111" s="114"/>
    </row>
    <row r="112" spans="1:9">
      <c r="A112" s="2">
        <f>SUM(C112:C131)</f>
        <v>29460</v>
      </c>
      <c r="B112" s="2"/>
      <c r="C112" s="2"/>
      <c r="D112" s="2"/>
      <c r="E112" s="111" t="s">
        <v>17</v>
      </c>
      <c r="F112" s="111"/>
      <c r="G112" s="111"/>
      <c r="H112" s="111"/>
      <c r="I112" s="111"/>
    </row>
    <row r="113" spans="1:9">
      <c r="A113" s="2"/>
      <c r="B113" s="2"/>
      <c r="C113" s="2"/>
      <c r="D113" s="2"/>
      <c r="E113" s="111" t="s">
        <v>18</v>
      </c>
      <c r="F113" s="111"/>
      <c r="G113" s="111"/>
      <c r="H113" s="111"/>
      <c r="I113" s="111"/>
    </row>
    <row r="114" spans="1:9">
      <c r="A114" s="2"/>
      <c r="B114" s="2"/>
      <c r="C114" s="2"/>
      <c r="D114" s="2"/>
      <c r="E114" s="111"/>
      <c r="F114" s="111"/>
      <c r="G114" s="111"/>
      <c r="H114" s="111"/>
      <c r="I114" s="111"/>
    </row>
    <row r="115" spans="1:9">
      <c r="A115" s="2"/>
      <c r="B115" s="2"/>
      <c r="C115" s="2"/>
      <c r="D115" s="2"/>
      <c r="E115" s="111"/>
      <c r="F115" s="111"/>
      <c r="G115" s="111"/>
      <c r="H115" s="111"/>
      <c r="I115" s="111"/>
    </row>
    <row r="116" spans="1:9">
      <c r="A116" s="2"/>
      <c r="B116" s="2">
        <f>A112</f>
        <v>29460</v>
      </c>
      <c r="C116" s="2"/>
      <c r="D116" s="2"/>
      <c r="E116" s="111" t="s">
        <v>19</v>
      </c>
      <c r="F116" s="111"/>
      <c r="G116" s="111"/>
      <c r="H116" s="111"/>
      <c r="I116" s="111"/>
    </row>
    <row r="117" spans="1:9">
      <c r="A117" s="2"/>
      <c r="B117" s="2"/>
      <c r="C117" s="2">
        <v>5710</v>
      </c>
      <c r="D117" s="2" t="s">
        <v>111</v>
      </c>
      <c r="E117" s="111" t="s">
        <v>26</v>
      </c>
      <c r="F117" s="111"/>
      <c r="G117" s="111"/>
      <c r="H117" s="111"/>
      <c r="I117" s="111"/>
    </row>
    <row r="118" spans="1:9">
      <c r="A118" s="2"/>
      <c r="B118" s="2"/>
      <c r="C118" s="2">
        <v>23750</v>
      </c>
      <c r="D118" s="2" t="s">
        <v>97</v>
      </c>
      <c r="E118" s="111" t="s">
        <v>104</v>
      </c>
      <c r="F118" s="111"/>
      <c r="G118" s="111"/>
      <c r="H118" s="111"/>
      <c r="I118" s="111"/>
    </row>
    <row r="119" spans="1:9">
      <c r="A119" s="2"/>
      <c r="B119" s="2"/>
      <c r="C119" s="2"/>
      <c r="D119" s="2"/>
      <c r="E119" s="111"/>
      <c r="F119" s="111"/>
      <c r="G119" s="111"/>
      <c r="H119" s="111"/>
      <c r="I119" s="111"/>
    </row>
    <row r="120" spans="1:9">
      <c r="A120" s="2"/>
      <c r="B120" s="2"/>
      <c r="C120" s="2"/>
      <c r="D120" s="2"/>
      <c r="E120" s="111"/>
      <c r="F120" s="111"/>
      <c r="G120" s="111"/>
      <c r="H120" s="111"/>
      <c r="I120" s="111"/>
    </row>
    <row r="121" spans="1:9">
      <c r="A121" s="2"/>
      <c r="B121" s="2"/>
      <c r="C121" s="2"/>
      <c r="D121" s="2"/>
      <c r="E121" s="111"/>
      <c r="F121" s="111"/>
      <c r="G121" s="111"/>
      <c r="H121" s="111"/>
      <c r="I121" s="111"/>
    </row>
    <row r="122" spans="1:9">
      <c r="A122" s="2"/>
      <c r="B122" s="2"/>
      <c r="C122" s="2"/>
      <c r="D122" s="2"/>
      <c r="E122" s="111"/>
      <c r="F122" s="111"/>
      <c r="G122" s="111"/>
      <c r="H122" s="111"/>
      <c r="I122" s="111"/>
    </row>
    <row r="123" spans="1:9">
      <c r="A123" s="2"/>
      <c r="B123" s="2"/>
      <c r="C123" s="2"/>
      <c r="D123" s="2"/>
      <c r="E123" s="111"/>
      <c r="F123" s="111"/>
      <c r="G123" s="111"/>
      <c r="H123" s="111"/>
      <c r="I123" s="111"/>
    </row>
    <row r="124" spans="1:9">
      <c r="A124" s="2"/>
      <c r="B124" s="2"/>
      <c r="C124" s="2"/>
      <c r="D124" s="2"/>
      <c r="E124" s="111"/>
      <c r="F124" s="111"/>
      <c r="G124" s="111"/>
      <c r="H124" s="111"/>
      <c r="I124" s="111"/>
    </row>
    <row r="125" spans="1:9">
      <c r="A125" s="2"/>
      <c r="B125" s="2"/>
      <c r="C125" s="2"/>
      <c r="D125" s="2"/>
      <c r="E125" s="111"/>
      <c r="F125" s="111"/>
      <c r="G125" s="111"/>
      <c r="H125" s="111"/>
      <c r="I125" s="111"/>
    </row>
    <row r="126" spans="1:9">
      <c r="A126" s="2"/>
      <c r="B126" s="2"/>
      <c r="C126" s="2"/>
      <c r="D126" s="2"/>
      <c r="E126" s="111"/>
      <c r="F126" s="111"/>
      <c r="G126" s="111"/>
      <c r="H126" s="111"/>
      <c r="I126" s="111"/>
    </row>
    <row r="127" spans="1:9">
      <c r="A127" s="2"/>
      <c r="B127" s="2"/>
      <c r="C127" s="2"/>
      <c r="D127" s="2"/>
      <c r="E127" s="111"/>
      <c r="F127" s="111"/>
      <c r="G127" s="111"/>
      <c r="H127" s="111"/>
      <c r="I127" s="111"/>
    </row>
    <row r="128" spans="1:9">
      <c r="A128" s="2"/>
      <c r="B128" s="2"/>
      <c r="C128" s="2"/>
      <c r="D128" s="2"/>
      <c r="E128" s="111"/>
      <c r="F128" s="111"/>
      <c r="G128" s="111"/>
      <c r="H128" s="111"/>
      <c r="I128" s="111"/>
    </row>
    <row r="129" spans="1:9">
      <c r="A129" s="2"/>
      <c r="B129" s="2"/>
      <c r="C129" s="2"/>
      <c r="D129" s="2"/>
      <c r="E129" s="111"/>
      <c r="F129" s="111"/>
      <c r="G129" s="111"/>
      <c r="H129" s="111"/>
      <c r="I129" s="111"/>
    </row>
    <row r="130" spans="1:9">
      <c r="A130" s="2"/>
      <c r="B130" s="2"/>
      <c r="C130" s="2"/>
      <c r="D130" s="2"/>
      <c r="E130" s="111"/>
      <c r="F130" s="111"/>
      <c r="G130" s="111"/>
      <c r="H130" s="111"/>
      <c r="I130" s="111"/>
    </row>
    <row r="131" spans="1:9">
      <c r="A131" s="2"/>
      <c r="B131" s="2"/>
      <c r="C131" s="2"/>
      <c r="D131" s="2"/>
      <c r="E131" s="111"/>
      <c r="F131" s="111"/>
      <c r="G131" s="111"/>
      <c r="H131" s="111"/>
      <c r="I131" s="111"/>
    </row>
    <row r="132" spans="1:9">
      <c r="A132" s="2">
        <f>A112</f>
        <v>29460</v>
      </c>
      <c r="B132" s="2">
        <f>A112</f>
        <v>29460</v>
      </c>
      <c r="C132" s="111" t="s">
        <v>11</v>
      </c>
      <c r="D132" s="111"/>
      <c r="E132" s="111"/>
      <c r="F132" s="111"/>
      <c r="G132" s="111"/>
      <c r="H132" s="111"/>
      <c r="I132" s="111"/>
    </row>
    <row r="133" spans="1:9">
      <c r="A133" s="115" t="s">
        <v>112</v>
      </c>
      <c r="B133" s="116"/>
      <c r="C133" s="116"/>
      <c r="D133" s="116"/>
      <c r="E133" s="116"/>
      <c r="F133" s="116"/>
      <c r="G133" s="116"/>
      <c r="H133" s="117"/>
      <c r="I133" s="2" t="s">
        <v>13</v>
      </c>
    </row>
    <row r="135" spans="1:9">
      <c r="A135" t="s">
        <v>14</v>
      </c>
      <c r="D135" t="s">
        <v>15</v>
      </c>
    </row>
    <row r="136" spans="1:9">
      <c r="G136" t="s">
        <v>16</v>
      </c>
    </row>
    <row r="138" spans="1:9">
      <c r="A138" s="1"/>
      <c r="B138" s="1"/>
      <c r="C138" s="1"/>
      <c r="D138" s="1"/>
      <c r="E138" s="1"/>
      <c r="F138" s="1"/>
      <c r="G138" s="1"/>
      <c r="H138" s="1"/>
      <c r="I138" s="1"/>
    </row>
    <row r="139" spans="1:9">
      <c r="A139" s="2" t="s">
        <v>0</v>
      </c>
      <c r="B139" s="2" t="s">
        <v>1</v>
      </c>
      <c r="C139" s="2" t="s">
        <v>2</v>
      </c>
      <c r="D139" s="1"/>
      <c r="E139" s="112" t="s">
        <v>3</v>
      </c>
      <c r="F139" s="112"/>
      <c r="G139" s="1"/>
      <c r="H139" s="1"/>
      <c r="I139" s="1"/>
    </row>
    <row r="140" spans="1:9">
      <c r="A140" s="2">
        <v>30</v>
      </c>
      <c r="B140" s="2" t="s">
        <v>89</v>
      </c>
      <c r="C140" s="2">
        <v>1435</v>
      </c>
      <c r="D140" s="1"/>
      <c r="E140" s="2" t="s">
        <v>4</v>
      </c>
      <c r="F140" s="2">
        <v>5</v>
      </c>
      <c r="G140" s="1"/>
      <c r="H140" s="1"/>
      <c r="I140" s="1"/>
    </row>
    <row r="141" spans="1:9">
      <c r="A141" s="1" t="s">
        <v>5</v>
      </c>
      <c r="B141" s="1"/>
      <c r="C141" s="1"/>
      <c r="D141" s="1"/>
      <c r="E141" s="1"/>
      <c r="F141" s="1"/>
      <c r="G141" s="1"/>
      <c r="H141" s="1"/>
      <c r="I141" s="1"/>
    </row>
    <row r="142" spans="1:9">
      <c r="A142" s="1"/>
      <c r="B142" s="113" t="s">
        <v>113</v>
      </c>
      <c r="C142" s="113"/>
      <c r="D142" s="113"/>
      <c r="E142" s="113"/>
      <c r="F142" s="113"/>
      <c r="G142" s="113"/>
      <c r="H142" s="113"/>
      <c r="I142" s="113"/>
    </row>
    <row r="143" spans="1:9">
      <c r="A143" s="1"/>
      <c r="B143" s="3"/>
      <c r="C143" s="3"/>
      <c r="D143" s="3"/>
      <c r="E143" s="3"/>
      <c r="F143" s="3"/>
      <c r="G143" s="3"/>
      <c r="H143" s="3"/>
      <c r="I143" s="3"/>
    </row>
    <row r="144" spans="1:9">
      <c r="A144" s="1"/>
      <c r="B144" s="1"/>
      <c r="C144" s="1"/>
      <c r="D144" s="1"/>
      <c r="E144" s="1"/>
      <c r="F144" s="1"/>
      <c r="G144" s="1"/>
      <c r="H144" s="1"/>
      <c r="I144" s="1"/>
    </row>
    <row r="145" spans="1:9">
      <c r="A145" s="4" t="s">
        <v>6</v>
      </c>
      <c r="B145" s="4" t="s">
        <v>7</v>
      </c>
      <c r="C145" s="4" t="s">
        <v>8</v>
      </c>
      <c r="D145" s="4" t="s">
        <v>9</v>
      </c>
      <c r="E145" s="114" t="s">
        <v>10</v>
      </c>
      <c r="F145" s="114"/>
      <c r="G145" s="114"/>
      <c r="H145" s="114"/>
      <c r="I145" s="114"/>
    </row>
    <row r="146" spans="1:9">
      <c r="A146" s="2">
        <f>SUM(C146:C165)</f>
        <v>206090</v>
      </c>
      <c r="B146" s="2"/>
      <c r="C146" s="2"/>
      <c r="D146" s="2"/>
      <c r="E146" s="111" t="s">
        <v>17</v>
      </c>
      <c r="F146" s="111"/>
      <c r="G146" s="111"/>
      <c r="H146" s="111"/>
      <c r="I146" s="111"/>
    </row>
    <row r="147" spans="1:9">
      <c r="A147" s="2"/>
      <c r="B147" s="2"/>
      <c r="C147" s="2"/>
      <c r="D147" s="2"/>
      <c r="E147" s="111" t="s">
        <v>18</v>
      </c>
      <c r="F147" s="111"/>
      <c r="G147" s="111"/>
      <c r="H147" s="111"/>
      <c r="I147" s="111"/>
    </row>
    <row r="148" spans="1:9">
      <c r="A148" s="2"/>
      <c r="B148" s="2"/>
      <c r="C148" s="2"/>
      <c r="D148" s="2"/>
      <c r="E148" s="111"/>
      <c r="F148" s="111"/>
      <c r="G148" s="111"/>
      <c r="H148" s="111"/>
      <c r="I148" s="111"/>
    </row>
    <row r="149" spans="1:9">
      <c r="A149" s="2"/>
      <c r="B149" s="2"/>
      <c r="C149" s="2"/>
      <c r="D149" s="2"/>
      <c r="E149" s="111"/>
      <c r="F149" s="111"/>
      <c r="G149" s="111"/>
      <c r="H149" s="111"/>
      <c r="I149" s="111"/>
    </row>
    <row r="150" spans="1:9">
      <c r="A150" s="2"/>
      <c r="B150" s="2">
        <f>A146</f>
        <v>206090</v>
      </c>
      <c r="C150" s="2"/>
      <c r="D150" s="2"/>
      <c r="E150" s="111" t="s">
        <v>19</v>
      </c>
      <c r="F150" s="111"/>
      <c r="G150" s="111"/>
      <c r="H150" s="111"/>
      <c r="I150" s="111"/>
    </row>
    <row r="151" spans="1:9">
      <c r="A151" s="2"/>
      <c r="B151" s="2"/>
      <c r="C151" s="2">
        <v>2230</v>
      </c>
      <c r="D151" s="2" t="s">
        <v>97</v>
      </c>
      <c r="E151" s="111" t="s">
        <v>26</v>
      </c>
      <c r="F151" s="111"/>
      <c r="G151" s="111"/>
      <c r="H151" s="111"/>
      <c r="I151" s="111"/>
    </row>
    <row r="152" spans="1:9">
      <c r="A152" s="2"/>
      <c r="B152" s="2"/>
      <c r="C152" s="2">
        <v>107860</v>
      </c>
      <c r="D152" s="2" t="s">
        <v>107</v>
      </c>
      <c r="E152" s="111" t="s">
        <v>104</v>
      </c>
      <c r="F152" s="111"/>
      <c r="G152" s="111"/>
      <c r="H152" s="111"/>
      <c r="I152" s="111"/>
    </row>
    <row r="153" spans="1:9">
      <c r="A153" s="2"/>
      <c r="B153" s="2"/>
      <c r="C153" s="2">
        <v>96000</v>
      </c>
      <c r="D153" s="2" t="s">
        <v>114</v>
      </c>
      <c r="E153" s="111" t="s">
        <v>114</v>
      </c>
      <c r="F153" s="111"/>
      <c r="G153" s="111"/>
      <c r="H153" s="111"/>
      <c r="I153" s="111"/>
    </row>
    <row r="154" spans="1:9">
      <c r="A154" s="2"/>
      <c r="B154" s="2"/>
      <c r="C154" s="2"/>
      <c r="D154" s="2"/>
      <c r="E154" s="111"/>
      <c r="F154" s="111"/>
      <c r="G154" s="111"/>
      <c r="H154" s="111"/>
      <c r="I154" s="111"/>
    </row>
    <row r="155" spans="1:9">
      <c r="A155" s="2"/>
      <c r="B155" s="2"/>
      <c r="C155" s="2"/>
      <c r="D155" s="2"/>
      <c r="E155" s="111"/>
      <c r="F155" s="111"/>
      <c r="G155" s="111"/>
      <c r="H155" s="111"/>
      <c r="I155" s="111"/>
    </row>
    <row r="156" spans="1:9">
      <c r="A156" s="2"/>
      <c r="B156" s="2"/>
      <c r="C156" s="2"/>
      <c r="D156" s="2"/>
      <c r="E156" s="111"/>
      <c r="F156" s="111"/>
      <c r="G156" s="111"/>
      <c r="H156" s="111"/>
      <c r="I156" s="111"/>
    </row>
    <row r="157" spans="1:9">
      <c r="A157" s="2"/>
      <c r="B157" s="2"/>
      <c r="C157" s="2"/>
      <c r="D157" s="2"/>
      <c r="E157" s="111"/>
      <c r="F157" s="111"/>
      <c r="G157" s="111"/>
      <c r="H157" s="111"/>
      <c r="I157" s="111"/>
    </row>
    <row r="158" spans="1:9">
      <c r="A158" s="2"/>
      <c r="B158" s="2"/>
      <c r="C158" s="2"/>
      <c r="D158" s="2"/>
      <c r="E158" s="111"/>
      <c r="F158" s="111"/>
      <c r="G158" s="111"/>
      <c r="H158" s="111"/>
      <c r="I158" s="111"/>
    </row>
    <row r="159" spans="1:9">
      <c r="A159" s="2"/>
      <c r="B159" s="2"/>
      <c r="C159" s="2"/>
      <c r="D159" s="2"/>
      <c r="E159" s="111"/>
      <c r="F159" s="111"/>
      <c r="G159" s="111"/>
      <c r="H159" s="111"/>
      <c r="I159" s="111"/>
    </row>
    <row r="160" spans="1:9">
      <c r="A160" s="2"/>
      <c r="B160" s="2"/>
      <c r="C160" s="2"/>
      <c r="D160" s="2"/>
      <c r="E160" s="111"/>
      <c r="F160" s="111"/>
      <c r="G160" s="111"/>
      <c r="H160" s="111"/>
      <c r="I160" s="111"/>
    </row>
    <row r="161" spans="1:9">
      <c r="A161" s="2"/>
      <c r="B161" s="2"/>
      <c r="C161" s="2"/>
      <c r="D161" s="2"/>
      <c r="E161" s="111"/>
      <c r="F161" s="111"/>
      <c r="G161" s="111"/>
      <c r="H161" s="111"/>
      <c r="I161" s="111"/>
    </row>
    <row r="162" spans="1:9">
      <c r="A162" s="2"/>
      <c r="B162" s="2"/>
      <c r="C162" s="2"/>
      <c r="D162" s="2"/>
      <c r="E162" s="111"/>
      <c r="F162" s="111"/>
      <c r="G162" s="111"/>
      <c r="H162" s="111"/>
      <c r="I162" s="111"/>
    </row>
    <row r="163" spans="1:9">
      <c r="A163" s="2"/>
      <c r="B163" s="2"/>
      <c r="C163" s="2"/>
      <c r="D163" s="2"/>
      <c r="E163" s="111"/>
      <c r="F163" s="111"/>
      <c r="G163" s="111"/>
      <c r="H163" s="111"/>
      <c r="I163" s="111"/>
    </row>
    <row r="164" spans="1:9">
      <c r="A164" s="2"/>
      <c r="B164" s="2"/>
      <c r="C164" s="2"/>
      <c r="D164" s="2"/>
      <c r="E164" s="111"/>
      <c r="F164" s="111"/>
      <c r="G164" s="111"/>
      <c r="H164" s="111"/>
      <c r="I164" s="111"/>
    </row>
    <row r="165" spans="1:9">
      <c r="A165" s="2"/>
      <c r="B165" s="2"/>
      <c r="C165" s="2"/>
      <c r="D165" s="2"/>
      <c r="E165" s="111"/>
      <c r="F165" s="111"/>
      <c r="G165" s="111"/>
      <c r="H165" s="111"/>
      <c r="I165" s="111"/>
    </row>
    <row r="166" spans="1:9">
      <c r="A166" s="2">
        <f>A146</f>
        <v>206090</v>
      </c>
      <c r="B166" s="2">
        <f>A146</f>
        <v>206090</v>
      </c>
      <c r="C166" s="111" t="s">
        <v>11</v>
      </c>
      <c r="D166" s="111"/>
      <c r="E166" s="111"/>
      <c r="F166" s="111"/>
      <c r="G166" s="111"/>
      <c r="H166" s="111"/>
      <c r="I166" s="111"/>
    </row>
    <row r="167" spans="1:9">
      <c r="A167" s="115" t="s">
        <v>115</v>
      </c>
      <c r="B167" s="116"/>
      <c r="C167" s="116"/>
      <c r="D167" s="116"/>
      <c r="E167" s="116"/>
      <c r="F167" s="116"/>
      <c r="G167" s="116"/>
      <c r="H167" s="117"/>
      <c r="I167" s="2" t="s">
        <v>13</v>
      </c>
    </row>
    <row r="169" spans="1:9">
      <c r="A169" t="s">
        <v>14</v>
      </c>
      <c r="D169" t="s">
        <v>15</v>
      </c>
    </row>
    <row r="170" spans="1:9">
      <c r="G170" t="s">
        <v>16</v>
      </c>
    </row>
    <row r="173" spans="1:9">
      <c r="A173" s="1"/>
      <c r="B173" s="1"/>
      <c r="C173" s="1"/>
      <c r="D173" s="1"/>
      <c r="E173" s="1"/>
      <c r="F173" s="1"/>
      <c r="G173" s="1"/>
      <c r="H173" s="1"/>
      <c r="I173" s="1"/>
    </row>
    <row r="174" spans="1:9">
      <c r="A174" s="2" t="s">
        <v>0</v>
      </c>
      <c r="B174" s="2" t="s">
        <v>1</v>
      </c>
      <c r="C174" s="2" t="s">
        <v>2</v>
      </c>
      <c r="D174" s="1"/>
      <c r="E174" s="112" t="s">
        <v>3</v>
      </c>
      <c r="F174" s="112"/>
      <c r="G174" s="1"/>
      <c r="H174" s="1"/>
      <c r="I174" s="1"/>
    </row>
    <row r="175" spans="1:9">
      <c r="A175" s="2">
        <v>30</v>
      </c>
      <c r="B175" s="2" t="s">
        <v>90</v>
      </c>
      <c r="C175" s="2">
        <v>1435</v>
      </c>
      <c r="D175" s="1"/>
      <c r="E175" s="2" t="s">
        <v>4</v>
      </c>
      <c r="F175" s="2">
        <v>6</v>
      </c>
      <c r="G175" s="1"/>
      <c r="H175" s="1"/>
      <c r="I175" s="1"/>
    </row>
    <row r="176" spans="1:9">
      <c r="A176" s="1" t="s">
        <v>5</v>
      </c>
      <c r="B176" s="1"/>
      <c r="C176" s="1"/>
      <c r="D176" s="1"/>
      <c r="E176" s="1"/>
      <c r="F176" s="1"/>
      <c r="G176" s="1"/>
      <c r="H176" s="1"/>
      <c r="I176" s="1"/>
    </row>
    <row r="177" spans="1:9">
      <c r="A177" s="1"/>
      <c r="B177" s="113" t="s">
        <v>116</v>
      </c>
      <c r="C177" s="113"/>
      <c r="D177" s="113"/>
      <c r="E177" s="113"/>
      <c r="F177" s="113"/>
      <c r="G177" s="113"/>
      <c r="H177" s="113"/>
      <c r="I177" s="113"/>
    </row>
    <row r="178" spans="1:9">
      <c r="A178" s="1"/>
      <c r="B178" s="3"/>
      <c r="C178" s="3"/>
      <c r="D178" s="3"/>
      <c r="E178" s="3"/>
      <c r="F178" s="3"/>
      <c r="G178" s="3"/>
      <c r="H178" s="3"/>
      <c r="I178" s="3"/>
    </row>
    <row r="179" spans="1:9">
      <c r="A179" s="1"/>
      <c r="B179" s="1"/>
      <c r="C179" s="1"/>
      <c r="D179" s="1"/>
      <c r="E179" s="1"/>
      <c r="F179" s="1"/>
      <c r="G179" s="1"/>
      <c r="H179" s="1"/>
      <c r="I179" s="1"/>
    </row>
    <row r="180" spans="1:9">
      <c r="A180" s="4" t="s">
        <v>6</v>
      </c>
      <c r="B180" s="4" t="s">
        <v>7</v>
      </c>
      <c r="C180" s="4" t="s">
        <v>8</v>
      </c>
      <c r="D180" s="4" t="s">
        <v>9</v>
      </c>
      <c r="E180" s="114" t="s">
        <v>10</v>
      </c>
      <c r="F180" s="114"/>
      <c r="G180" s="114"/>
      <c r="H180" s="114"/>
      <c r="I180" s="114"/>
    </row>
    <row r="181" spans="1:9">
      <c r="A181" s="2">
        <f>SUM(C181:C200)</f>
        <v>222832</v>
      </c>
      <c r="B181" s="2"/>
      <c r="C181" s="2"/>
      <c r="D181" s="2"/>
      <c r="E181" s="111" t="s">
        <v>17</v>
      </c>
      <c r="F181" s="111"/>
      <c r="G181" s="111"/>
      <c r="H181" s="111"/>
      <c r="I181" s="111"/>
    </row>
    <row r="182" spans="1:9">
      <c r="A182" s="2"/>
      <c r="B182" s="2"/>
      <c r="C182" s="2"/>
      <c r="D182" s="2"/>
      <c r="E182" s="111" t="s">
        <v>18</v>
      </c>
      <c r="F182" s="111"/>
      <c r="G182" s="111"/>
      <c r="H182" s="111"/>
      <c r="I182" s="111"/>
    </row>
    <row r="183" spans="1:9">
      <c r="A183" s="2"/>
      <c r="B183" s="2"/>
      <c r="C183" s="2"/>
      <c r="D183" s="2"/>
      <c r="E183" s="111"/>
      <c r="F183" s="111"/>
      <c r="G183" s="111"/>
      <c r="H183" s="111"/>
      <c r="I183" s="111"/>
    </row>
    <row r="184" spans="1:9">
      <c r="A184" s="2"/>
      <c r="B184" s="2"/>
      <c r="C184" s="2"/>
      <c r="D184" s="2"/>
      <c r="E184" s="111"/>
      <c r="F184" s="111"/>
      <c r="G184" s="111"/>
      <c r="H184" s="111"/>
      <c r="I184" s="111"/>
    </row>
    <row r="185" spans="1:9">
      <c r="A185" s="2"/>
      <c r="B185" s="2">
        <f>A181</f>
        <v>222832</v>
      </c>
      <c r="C185" s="2"/>
      <c r="D185" s="2"/>
      <c r="E185" s="111" t="s">
        <v>19</v>
      </c>
      <c r="F185" s="111"/>
      <c r="G185" s="111"/>
      <c r="H185" s="111"/>
      <c r="I185" s="111"/>
    </row>
    <row r="186" spans="1:9">
      <c r="A186" s="2"/>
      <c r="B186" s="2"/>
      <c r="C186" s="2">
        <v>1800</v>
      </c>
      <c r="D186" s="2" t="s">
        <v>20</v>
      </c>
      <c r="E186" s="111" t="s">
        <v>26</v>
      </c>
      <c r="F186" s="111"/>
      <c r="G186" s="111"/>
      <c r="H186" s="111"/>
      <c r="I186" s="111"/>
    </row>
    <row r="187" spans="1:9">
      <c r="A187" s="2"/>
      <c r="B187" s="2"/>
      <c r="C187" s="2">
        <v>96000</v>
      </c>
      <c r="D187" s="2" t="s">
        <v>20</v>
      </c>
      <c r="E187" s="111" t="s">
        <v>114</v>
      </c>
      <c r="F187" s="111"/>
      <c r="G187" s="111"/>
      <c r="H187" s="111"/>
      <c r="I187" s="111"/>
    </row>
    <row r="188" spans="1:9">
      <c r="A188" s="2"/>
      <c r="B188" s="2"/>
      <c r="C188" s="2">
        <v>125032</v>
      </c>
      <c r="D188" s="2" t="s">
        <v>117</v>
      </c>
      <c r="E188" s="111" t="s">
        <v>104</v>
      </c>
      <c r="F188" s="111"/>
      <c r="G188" s="111"/>
      <c r="H188" s="111"/>
      <c r="I188" s="111"/>
    </row>
    <row r="189" spans="1:9">
      <c r="A189" s="2"/>
      <c r="B189" s="2"/>
      <c r="C189" s="2"/>
      <c r="D189" s="2"/>
      <c r="E189" s="111"/>
      <c r="F189" s="111"/>
      <c r="G189" s="111"/>
      <c r="H189" s="111"/>
      <c r="I189" s="111"/>
    </row>
    <row r="190" spans="1:9">
      <c r="A190" s="2"/>
      <c r="B190" s="2"/>
      <c r="C190" s="2"/>
      <c r="D190" s="2"/>
      <c r="E190" s="111"/>
      <c r="F190" s="111"/>
      <c r="G190" s="111"/>
      <c r="H190" s="111"/>
      <c r="I190" s="111"/>
    </row>
    <row r="191" spans="1:9">
      <c r="A191" s="2"/>
      <c r="B191" s="2"/>
      <c r="C191" s="2"/>
      <c r="D191" s="2"/>
      <c r="E191" s="111"/>
      <c r="F191" s="111"/>
      <c r="G191" s="111"/>
      <c r="H191" s="111"/>
      <c r="I191" s="111"/>
    </row>
    <row r="192" spans="1:9">
      <c r="A192" s="2"/>
      <c r="B192" s="2"/>
      <c r="C192" s="2"/>
      <c r="D192" s="2"/>
      <c r="E192" s="111"/>
      <c r="F192" s="111"/>
      <c r="G192" s="111"/>
      <c r="H192" s="111"/>
      <c r="I192" s="111"/>
    </row>
    <row r="193" spans="1:9">
      <c r="A193" s="2"/>
      <c r="B193" s="2"/>
      <c r="C193" s="2"/>
      <c r="D193" s="2"/>
      <c r="E193" s="111"/>
      <c r="F193" s="111"/>
      <c r="G193" s="111"/>
      <c r="H193" s="111"/>
      <c r="I193" s="111"/>
    </row>
    <row r="194" spans="1:9">
      <c r="A194" s="2"/>
      <c r="B194" s="2"/>
      <c r="C194" s="2"/>
      <c r="D194" s="2"/>
      <c r="E194" s="111"/>
      <c r="F194" s="111"/>
      <c r="G194" s="111"/>
      <c r="H194" s="111"/>
      <c r="I194" s="111"/>
    </row>
    <row r="195" spans="1:9">
      <c r="A195" s="2"/>
      <c r="B195" s="2"/>
      <c r="C195" s="2"/>
      <c r="D195" s="2"/>
      <c r="E195" s="111"/>
      <c r="F195" s="111"/>
      <c r="G195" s="111"/>
      <c r="H195" s="111"/>
      <c r="I195" s="111"/>
    </row>
    <row r="196" spans="1:9">
      <c r="A196" s="2"/>
      <c r="B196" s="2"/>
      <c r="C196" s="2"/>
      <c r="D196" s="2"/>
      <c r="E196" s="111"/>
      <c r="F196" s="111"/>
      <c r="G196" s="111"/>
      <c r="H196" s="111"/>
      <c r="I196" s="111"/>
    </row>
    <row r="197" spans="1:9">
      <c r="A197" s="2"/>
      <c r="B197" s="2"/>
      <c r="C197" s="2"/>
      <c r="D197" s="2"/>
      <c r="E197" s="111"/>
      <c r="F197" s="111"/>
      <c r="G197" s="111"/>
      <c r="H197" s="111"/>
      <c r="I197" s="111"/>
    </row>
    <row r="198" spans="1:9">
      <c r="A198" s="2"/>
      <c r="B198" s="2"/>
      <c r="C198" s="2"/>
      <c r="D198" s="2"/>
      <c r="E198" s="111"/>
      <c r="F198" s="111"/>
      <c r="G198" s="111"/>
      <c r="H198" s="111"/>
      <c r="I198" s="111"/>
    </row>
    <row r="199" spans="1:9">
      <c r="A199" s="2"/>
      <c r="B199" s="2"/>
      <c r="C199" s="2"/>
      <c r="D199" s="2"/>
      <c r="E199" s="111"/>
      <c r="F199" s="111"/>
      <c r="G199" s="111"/>
      <c r="H199" s="111"/>
      <c r="I199" s="111"/>
    </row>
    <row r="200" spans="1:9">
      <c r="A200" s="2"/>
      <c r="B200" s="2"/>
      <c r="C200" s="2"/>
      <c r="D200" s="2"/>
      <c r="E200" s="111"/>
      <c r="F200" s="111"/>
      <c r="G200" s="111"/>
      <c r="H200" s="111"/>
      <c r="I200" s="111"/>
    </row>
    <row r="201" spans="1:9">
      <c r="A201" s="2">
        <f>A181</f>
        <v>222832</v>
      </c>
      <c r="B201" s="2">
        <f>A181</f>
        <v>222832</v>
      </c>
      <c r="C201" s="111" t="s">
        <v>11</v>
      </c>
      <c r="D201" s="111"/>
      <c r="E201" s="111"/>
      <c r="F201" s="111"/>
      <c r="G201" s="111"/>
      <c r="H201" s="111"/>
      <c r="I201" s="111"/>
    </row>
    <row r="202" spans="1:9">
      <c r="A202" s="115" t="s">
        <v>118</v>
      </c>
      <c r="B202" s="116"/>
      <c r="C202" s="116"/>
      <c r="D202" s="116"/>
      <c r="E202" s="116"/>
      <c r="F202" s="116"/>
      <c r="G202" s="116"/>
      <c r="H202" s="117"/>
      <c r="I202" s="2" t="s">
        <v>13</v>
      </c>
    </row>
    <row r="204" spans="1:9">
      <c r="A204" t="s">
        <v>14</v>
      </c>
      <c r="D204" t="s">
        <v>15</v>
      </c>
    </row>
    <row r="205" spans="1:9">
      <c r="G205" t="s">
        <v>16</v>
      </c>
    </row>
    <row r="207" spans="1:9">
      <c r="A207" s="1"/>
      <c r="B207" s="1"/>
      <c r="C207" s="1"/>
      <c r="D207" s="1"/>
      <c r="E207" s="1"/>
      <c r="F207" s="1"/>
      <c r="G207" s="1"/>
      <c r="H207" s="1"/>
      <c r="I207" s="1"/>
    </row>
    <row r="208" spans="1:9">
      <c r="A208" s="2" t="s">
        <v>0</v>
      </c>
      <c r="B208" s="2" t="s">
        <v>1</v>
      </c>
      <c r="C208" s="2" t="s">
        <v>2</v>
      </c>
      <c r="D208" s="1"/>
      <c r="E208" s="112" t="s">
        <v>3</v>
      </c>
      <c r="F208" s="112"/>
      <c r="G208" s="1"/>
      <c r="H208" s="1"/>
      <c r="I208" s="1"/>
    </row>
    <row r="209" spans="1:9">
      <c r="A209" s="2">
        <v>30</v>
      </c>
      <c r="B209" s="2" t="s">
        <v>91</v>
      </c>
      <c r="C209" s="2">
        <v>1435</v>
      </c>
      <c r="D209" s="1"/>
      <c r="E209" s="2" t="s">
        <v>4</v>
      </c>
      <c r="F209" s="2">
        <v>7</v>
      </c>
      <c r="G209" s="1"/>
      <c r="H209" s="1"/>
      <c r="I209" s="1"/>
    </row>
    <row r="210" spans="1:9">
      <c r="A210" s="1" t="s">
        <v>5</v>
      </c>
      <c r="B210" s="1"/>
      <c r="C210" s="1"/>
      <c r="D210" s="1"/>
      <c r="E210" s="1"/>
      <c r="F210" s="1"/>
      <c r="G210" s="1"/>
      <c r="H210" s="1"/>
      <c r="I210" s="1"/>
    </row>
    <row r="211" spans="1:9">
      <c r="A211" s="1"/>
      <c r="B211" s="113" t="s">
        <v>119</v>
      </c>
      <c r="C211" s="113"/>
      <c r="D211" s="113"/>
      <c r="E211" s="113"/>
      <c r="F211" s="113"/>
      <c r="G211" s="113"/>
      <c r="H211" s="113"/>
      <c r="I211" s="113"/>
    </row>
    <row r="212" spans="1:9">
      <c r="A212" s="1"/>
      <c r="B212" s="3"/>
      <c r="C212" s="3"/>
      <c r="D212" s="3"/>
      <c r="E212" s="3"/>
      <c r="F212" s="3"/>
      <c r="G212" s="3"/>
      <c r="H212" s="3"/>
      <c r="I212" s="3"/>
    </row>
    <row r="213" spans="1:9">
      <c r="A213" s="1"/>
      <c r="B213" s="1"/>
      <c r="C213" s="1"/>
      <c r="D213" s="1"/>
      <c r="E213" s="1"/>
      <c r="F213" s="1"/>
      <c r="G213" s="1"/>
      <c r="H213" s="1"/>
      <c r="I213" s="1"/>
    </row>
    <row r="214" spans="1:9">
      <c r="A214" s="4" t="s">
        <v>6</v>
      </c>
      <c r="B214" s="4" t="s">
        <v>7</v>
      </c>
      <c r="C214" s="4" t="s">
        <v>8</v>
      </c>
      <c r="D214" s="4" t="s">
        <v>9</v>
      </c>
      <c r="E214" s="114" t="s">
        <v>10</v>
      </c>
      <c r="F214" s="114"/>
      <c r="G214" s="114"/>
      <c r="H214" s="114"/>
      <c r="I214" s="114"/>
    </row>
    <row r="215" spans="1:9">
      <c r="A215" s="2">
        <f>SUM(C215:C234)</f>
        <v>305925</v>
      </c>
      <c r="B215" s="2"/>
      <c r="C215" s="2"/>
      <c r="D215" s="2"/>
      <c r="E215" s="111" t="s">
        <v>17</v>
      </c>
      <c r="F215" s="111"/>
      <c r="G215" s="111"/>
      <c r="H215" s="111"/>
      <c r="I215" s="111"/>
    </row>
    <row r="216" spans="1:9">
      <c r="A216" s="2"/>
      <c r="B216" s="2"/>
      <c r="C216" s="2"/>
      <c r="D216" s="2"/>
      <c r="E216" s="111" t="s">
        <v>18</v>
      </c>
      <c r="F216" s="111"/>
      <c r="G216" s="111"/>
      <c r="H216" s="111"/>
      <c r="I216" s="111"/>
    </row>
    <row r="217" spans="1:9">
      <c r="A217" s="2"/>
      <c r="B217" s="2"/>
      <c r="C217" s="2"/>
      <c r="D217" s="2"/>
      <c r="E217" s="111"/>
      <c r="F217" s="111"/>
      <c r="G217" s="111"/>
      <c r="H217" s="111"/>
      <c r="I217" s="111"/>
    </row>
    <row r="218" spans="1:9">
      <c r="A218" s="2"/>
      <c r="B218" s="2"/>
      <c r="C218" s="2"/>
      <c r="D218" s="2"/>
      <c r="E218" s="111"/>
      <c r="F218" s="111"/>
      <c r="G218" s="111"/>
      <c r="H218" s="111"/>
      <c r="I218" s="111"/>
    </row>
    <row r="219" spans="1:9">
      <c r="A219" s="2"/>
      <c r="B219" s="2">
        <f>A215</f>
        <v>305925</v>
      </c>
      <c r="C219" s="2"/>
      <c r="D219" s="2"/>
      <c r="E219" s="111" t="s">
        <v>19</v>
      </c>
      <c r="F219" s="111"/>
      <c r="G219" s="111"/>
      <c r="H219" s="111"/>
      <c r="I219" s="111"/>
    </row>
    <row r="220" spans="1:9">
      <c r="A220" s="2"/>
      <c r="B220" s="2"/>
      <c r="C220" s="2">
        <v>4898</v>
      </c>
      <c r="D220" s="2" t="s">
        <v>103</v>
      </c>
      <c r="E220" s="111" t="s">
        <v>26</v>
      </c>
      <c r="F220" s="111"/>
      <c r="G220" s="111"/>
      <c r="H220" s="111"/>
      <c r="I220" s="111"/>
    </row>
    <row r="221" spans="1:9">
      <c r="A221" s="2"/>
      <c r="B221" s="2"/>
      <c r="C221" s="2">
        <v>460</v>
      </c>
      <c r="D221" s="2" t="s">
        <v>20</v>
      </c>
      <c r="E221" s="111" t="s">
        <v>25</v>
      </c>
      <c r="F221" s="111"/>
      <c r="G221" s="111"/>
      <c r="H221" s="111"/>
      <c r="I221" s="111"/>
    </row>
    <row r="222" spans="1:9">
      <c r="A222" s="2"/>
      <c r="B222" s="2"/>
      <c r="C222" s="2">
        <v>207</v>
      </c>
      <c r="D222" s="2" t="s">
        <v>97</v>
      </c>
      <c r="E222" s="111" t="s">
        <v>21</v>
      </c>
      <c r="F222" s="111"/>
      <c r="G222" s="111"/>
      <c r="H222" s="111"/>
      <c r="I222" s="111"/>
    </row>
    <row r="223" spans="1:9">
      <c r="A223" s="2"/>
      <c r="B223" s="2"/>
      <c r="C223" s="2">
        <v>222212</v>
      </c>
      <c r="D223" s="2" t="s">
        <v>120</v>
      </c>
      <c r="E223" s="111" t="s">
        <v>104</v>
      </c>
      <c r="F223" s="111"/>
      <c r="G223" s="111"/>
      <c r="H223" s="111"/>
      <c r="I223" s="111"/>
    </row>
    <row r="224" spans="1:9">
      <c r="A224" s="2"/>
      <c r="B224" s="2"/>
      <c r="C224" s="2">
        <v>78148</v>
      </c>
      <c r="D224" s="2" t="s">
        <v>111</v>
      </c>
      <c r="E224" s="111" t="s">
        <v>108</v>
      </c>
      <c r="F224" s="111"/>
      <c r="G224" s="111"/>
      <c r="H224" s="111"/>
      <c r="I224" s="111"/>
    </row>
    <row r="225" spans="1:9">
      <c r="A225" s="2"/>
      <c r="B225" s="2"/>
      <c r="C225" s="2"/>
      <c r="D225" s="2"/>
      <c r="E225" s="111"/>
      <c r="F225" s="111"/>
      <c r="G225" s="111"/>
      <c r="H225" s="111"/>
      <c r="I225" s="111"/>
    </row>
    <row r="226" spans="1:9">
      <c r="A226" s="2"/>
      <c r="B226" s="2"/>
      <c r="C226" s="2"/>
      <c r="D226" s="2"/>
      <c r="E226" s="111"/>
      <c r="F226" s="111"/>
      <c r="G226" s="111"/>
      <c r="H226" s="111"/>
      <c r="I226" s="111"/>
    </row>
    <row r="227" spans="1:9">
      <c r="A227" s="2"/>
      <c r="B227" s="2"/>
      <c r="C227" s="2"/>
      <c r="D227" s="2"/>
      <c r="E227" s="111"/>
      <c r="F227" s="111"/>
      <c r="G227" s="111"/>
      <c r="H227" s="111"/>
      <c r="I227" s="111"/>
    </row>
    <row r="228" spans="1:9">
      <c r="A228" s="2"/>
      <c r="B228" s="2"/>
      <c r="C228" s="2"/>
      <c r="D228" s="2"/>
      <c r="E228" s="111"/>
      <c r="F228" s="111"/>
      <c r="G228" s="111"/>
      <c r="H228" s="111"/>
      <c r="I228" s="111"/>
    </row>
    <row r="229" spans="1:9">
      <c r="A229" s="2"/>
      <c r="B229" s="2"/>
      <c r="C229" s="2"/>
      <c r="D229" s="2"/>
      <c r="E229" s="111"/>
      <c r="F229" s="111"/>
      <c r="G229" s="111"/>
      <c r="H229" s="111"/>
      <c r="I229" s="111"/>
    </row>
    <row r="230" spans="1:9">
      <c r="A230" s="2"/>
      <c r="B230" s="2"/>
      <c r="C230" s="2"/>
      <c r="D230" s="2"/>
      <c r="E230" s="111"/>
      <c r="F230" s="111"/>
      <c r="G230" s="111"/>
      <c r="H230" s="111"/>
      <c r="I230" s="111"/>
    </row>
    <row r="231" spans="1:9">
      <c r="A231" s="2"/>
      <c r="B231" s="2"/>
      <c r="C231" s="2"/>
      <c r="D231" s="2"/>
      <c r="E231" s="111"/>
      <c r="F231" s="111"/>
      <c r="G231" s="111"/>
      <c r="H231" s="111"/>
      <c r="I231" s="111"/>
    </row>
    <row r="232" spans="1:9">
      <c r="A232" s="2"/>
      <c r="B232" s="2"/>
      <c r="C232" s="2"/>
      <c r="D232" s="2"/>
      <c r="E232" s="111"/>
      <c r="F232" s="111"/>
      <c r="G232" s="111"/>
      <c r="H232" s="111"/>
      <c r="I232" s="111"/>
    </row>
    <row r="233" spans="1:9">
      <c r="A233" s="2"/>
      <c r="B233" s="2"/>
      <c r="C233" s="2"/>
      <c r="D233" s="2"/>
      <c r="E233" s="111"/>
      <c r="F233" s="111"/>
      <c r="G233" s="111"/>
      <c r="H233" s="111"/>
      <c r="I233" s="111"/>
    </row>
    <row r="234" spans="1:9">
      <c r="A234" s="2"/>
      <c r="B234" s="2"/>
      <c r="C234" s="2"/>
      <c r="D234" s="2"/>
      <c r="E234" s="111"/>
      <c r="F234" s="111"/>
      <c r="G234" s="111"/>
      <c r="H234" s="111"/>
      <c r="I234" s="111"/>
    </row>
    <row r="235" spans="1:9">
      <c r="A235" s="2">
        <f>A215</f>
        <v>305925</v>
      </c>
      <c r="B235" s="2">
        <f>A215</f>
        <v>305925</v>
      </c>
      <c r="C235" s="111" t="s">
        <v>11</v>
      </c>
      <c r="D235" s="111"/>
      <c r="E235" s="111"/>
      <c r="F235" s="111"/>
      <c r="G235" s="111"/>
      <c r="H235" s="111"/>
      <c r="I235" s="111"/>
    </row>
    <row r="236" spans="1:9">
      <c r="A236" s="115" t="s">
        <v>121</v>
      </c>
      <c r="B236" s="116"/>
      <c r="C236" s="116"/>
      <c r="D236" s="116"/>
      <c r="E236" s="116"/>
      <c r="F236" s="116"/>
      <c r="G236" s="116"/>
      <c r="H236" s="117"/>
      <c r="I236" s="2" t="s">
        <v>13</v>
      </c>
    </row>
    <row r="238" spans="1:9">
      <c r="A238" t="s">
        <v>14</v>
      </c>
      <c r="D238" t="s">
        <v>15</v>
      </c>
    </row>
    <row r="239" spans="1:9">
      <c r="G239" t="s">
        <v>16</v>
      </c>
    </row>
    <row r="242" spans="1:9">
      <c r="A242" s="1"/>
      <c r="B242" s="1"/>
      <c r="C242" s="1"/>
      <c r="D242" s="1"/>
      <c r="E242" s="1"/>
      <c r="F242" s="1"/>
      <c r="G242" s="1"/>
      <c r="H242" s="1"/>
      <c r="I242" s="1"/>
    </row>
    <row r="243" spans="1:9">
      <c r="A243" s="2" t="s">
        <v>0</v>
      </c>
      <c r="B243" s="2" t="s">
        <v>1</v>
      </c>
      <c r="C243" s="2" t="s">
        <v>2</v>
      </c>
      <c r="D243" s="1"/>
      <c r="E243" s="112" t="s">
        <v>3</v>
      </c>
      <c r="F243" s="112"/>
      <c r="G243" s="1"/>
      <c r="H243" s="1"/>
      <c r="I243" s="1"/>
    </row>
    <row r="244" spans="1:9">
      <c r="A244" s="2">
        <v>30</v>
      </c>
      <c r="B244" s="2" t="s">
        <v>92</v>
      </c>
      <c r="C244" s="2">
        <v>1435</v>
      </c>
      <c r="D244" s="1"/>
      <c r="E244" s="2" t="s">
        <v>4</v>
      </c>
      <c r="F244" s="2">
        <v>8</v>
      </c>
      <c r="G244" s="1"/>
      <c r="H244" s="1"/>
      <c r="I244" s="1"/>
    </row>
    <row r="245" spans="1:9">
      <c r="A245" s="1" t="s">
        <v>5</v>
      </c>
      <c r="B245" s="1"/>
      <c r="C245" s="1"/>
      <c r="D245" s="1"/>
      <c r="E245" s="1"/>
      <c r="F245" s="1"/>
      <c r="G245" s="1"/>
      <c r="H245" s="1"/>
      <c r="I245" s="1"/>
    </row>
    <row r="246" spans="1:9">
      <c r="A246" s="1"/>
      <c r="B246" s="113" t="s">
        <v>122</v>
      </c>
      <c r="C246" s="113"/>
      <c r="D246" s="113"/>
      <c r="E246" s="113"/>
      <c r="F246" s="113"/>
      <c r="G246" s="113"/>
      <c r="H246" s="113"/>
      <c r="I246" s="113"/>
    </row>
    <row r="247" spans="1:9">
      <c r="A247" s="1"/>
      <c r="B247" s="3"/>
      <c r="C247" s="3"/>
      <c r="D247" s="3"/>
      <c r="E247" s="3"/>
      <c r="F247" s="3"/>
      <c r="G247" s="3"/>
      <c r="H247" s="3"/>
      <c r="I247" s="3"/>
    </row>
    <row r="248" spans="1:9">
      <c r="A248" s="1"/>
      <c r="B248" s="1"/>
      <c r="C248" s="1"/>
      <c r="D248" s="1"/>
      <c r="E248" s="1"/>
      <c r="F248" s="1"/>
      <c r="G248" s="1"/>
      <c r="H248" s="1"/>
      <c r="I248" s="1"/>
    </row>
    <row r="249" spans="1:9">
      <c r="A249" s="4" t="s">
        <v>6</v>
      </c>
      <c r="B249" s="4" t="s">
        <v>7</v>
      </c>
      <c r="C249" s="4" t="s">
        <v>8</v>
      </c>
      <c r="D249" s="4" t="s">
        <v>9</v>
      </c>
      <c r="E249" s="114" t="s">
        <v>10</v>
      </c>
      <c r="F249" s="114"/>
      <c r="G249" s="114"/>
      <c r="H249" s="114"/>
      <c r="I249" s="114"/>
    </row>
    <row r="250" spans="1:9">
      <c r="A250" s="2">
        <f>SUM(C250:C269)</f>
        <v>57764</v>
      </c>
      <c r="B250" s="2"/>
      <c r="C250" s="2"/>
      <c r="D250" s="2"/>
      <c r="E250" s="111" t="s">
        <v>17</v>
      </c>
      <c r="F250" s="111"/>
      <c r="G250" s="111"/>
      <c r="H250" s="111"/>
      <c r="I250" s="111"/>
    </row>
    <row r="251" spans="1:9">
      <c r="A251" s="2"/>
      <c r="B251" s="2"/>
      <c r="C251" s="2"/>
      <c r="D251" s="2"/>
      <c r="E251" s="111" t="s">
        <v>18</v>
      </c>
      <c r="F251" s="111"/>
      <c r="G251" s="111"/>
      <c r="H251" s="111"/>
      <c r="I251" s="111"/>
    </row>
    <row r="252" spans="1:9">
      <c r="A252" s="2"/>
      <c r="B252" s="2"/>
      <c r="C252" s="2"/>
      <c r="D252" s="2"/>
      <c r="E252" s="111"/>
      <c r="F252" s="111"/>
      <c r="G252" s="111"/>
      <c r="H252" s="111"/>
      <c r="I252" s="111"/>
    </row>
    <row r="253" spans="1:9">
      <c r="A253" s="2"/>
      <c r="B253" s="2"/>
      <c r="C253" s="2"/>
      <c r="D253" s="2"/>
      <c r="E253" s="111"/>
      <c r="F253" s="111"/>
      <c r="G253" s="111"/>
      <c r="H253" s="111"/>
      <c r="I253" s="111"/>
    </row>
    <row r="254" spans="1:9">
      <c r="A254" s="2"/>
      <c r="B254" s="2">
        <f>A250</f>
        <v>57764</v>
      </c>
      <c r="C254" s="2"/>
      <c r="D254" s="2"/>
      <c r="E254" s="111" t="s">
        <v>19</v>
      </c>
      <c r="F254" s="111"/>
      <c r="G254" s="111"/>
      <c r="H254" s="111"/>
      <c r="I254" s="111"/>
    </row>
    <row r="255" spans="1:9">
      <c r="A255" s="2"/>
      <c r="B255" s="2"/>
      <c r="C255" s="24">
        <v>1315</v>
      </c>
      <c r="D255" s="2" t="s">
        <v>102</v>
      </c>
      <c r="E255" s="111" t="s">
        <v>25</v>
      </c>
      <c r="F255" s="111"/>
      <c r="G255" s="111"/>
      <c r="H255" s="111"/>
      <c r="I255" s="111"/>
    </row>
    <row r="256" spans="1:9">
      <c r="A256" s="2"/>
      <c r="B256" s="2"/>
      <c r="C256" s="2">
        <v>29540</v>
      </c>
      <c r="D256" s="2" t="s">
        <v>102</v>
      </c>
      <c r="E256" s="111" t="s">
        <v>104</v>
      </c>
      <c r="F256" s="111"/>
      <c r="G256" s="111"/>
      <c r="H256" s="111"/>
      <c r="I256" s="111"/>
    </row>
    <row r="257" spans="1:10">
      <c r="A257" s="2"/>
      <c r="B257" s="2"/>
      <c r="C257" s="2">
        <v>4569</v>
      </c>
      <c r="D257" s="2" t="s">
        <v>130</v>
      </c>
      <c r="E257" s="111" t="s">
        <v>26</v>
      </c>
      <c r="F257" s="111"/>
      <c r="G257" s="111"/>
      <c r="H257" s="111"/>
      <c r="I257" s="111"/>
    </row>
    <row r="258" spans="1:10">
      <c r="A258" s="2"/>
      <c r="B258" s="2"/>
      <c r="C258" s="2">
        <v>2710</v>
      </c>
      <c r="D258" s="2" t="s">
        <v>130</v>
      </c>
      <c r="E258" s="111" t="s">
        <v>26</v>
      </c>
      <c r="F258" s="111"/>
      <c r="G258" s="111"/>
      <c r="H258" s="111"/>
      <c r="I258" s="111"/>
    </row>
    <row r="259" spans="1:10">
      <c r="A259" s="2"/>
      <c r="B259" s="2"/>
      <c r="C259" s="2">
        <v>2764</v>
      </c>
      <c r="D259" s="2" t="s">
        <v>120</v>
      </c>
      <c r="E259" s="111" t="s">
        <v>108</v>
      </c>
      <c r="F259" s="111"/>
      <c r="G259" s="111"/>
      <c r="H259" s="111"/>
      <c r="I259" s="111"/>
    </row>
    <row r="260" spans="1:10">
      <c r="A260" s="2"/>
      <c r="B260" s="2"/>
      <c r="C260" s="2">
        <v>2530</v>
      </c>
      <c r="D260" s="2" t="s">
        <v>136</v>
      </c>
      <c r="E260" s="111" t="s">
        <v>108</v>
      </c>
      <c r="F260" s="111"/>
      <c r="G260" s="111"/>
      <c r="H260" s="111"/>
      <c r="I260" s="111"/>
    </row>
    <row r="261" spans="1:10">
      <c r="A261" s="2"/>
      <c r="B261" s="2"/>
      <c r="C261" s="2">
        <v>3638</v>
      </c>
      <c r="D261" s="2" t="s">
        <v>143</v>
      </c>
      <c r="E261" s="111" t="s">
        <v>108</v>
      </c>
      <c r="F261" s="111"/>
      <c r="G261" s="111"/>
      <c r="H261" s="111"/>
      <c r="I261" s="111"/>
    </row>
    <row r="262" spans="1:10">
      <c r="A262" s="2"/>
      <c r="B262" s="2"/>
      <c r="C262" s="2">
        <v>4030</v>
      </c>
      <c r="D262" s="2" t="s">
        <v>97</v>
      </c>
      <c r="E262" s="111" t="s">
        <v>108</v>
      </c>
      <c r="F262" s="111"/>
      <c r="G262" s="111"/>
      <c r="H262" s="111"/>
      <c r="I262" s="111"/>
    </row>
    <row r="263" spans="1:10">
      <c r="A263" s="2"/>
      <c r="B263" s="2"/>
      <c r="C263" s="2">
        <v>6668</v>
      </c>
      <c r="D263" s="2" t="s">
        <v>144</v>
      </c>
      <c r="E263" s="111" t="s">
        <v>108</v>
      </c>
      <c r="F263" s="111"/>
      <c r="G263" s="111"/>
      <c r="H263" s="111"/>
      <c r="I263" s="111"/>
    </row>
    <row r="264" spans="1:10">
      <c r="A264" s="2"/>
      <c r="B264" s="2"/>
      <c r="C264" s="2"/>
      <c r="D264" s="2"/>
      <c r="E264" s="111"/>
      <c r="F264" s="111"/>
      <c r="G264" s="111"/>
      <c r="H264" s="111"/>
      <c r="I264" s="111"/>
    </row>
    <row r="265" spans="1:10">
      <c r="A265" s="2"/>
      <c r="B265" s="2"/>
      <c r="C265" s="2"/>
      <c r="D265" s="2"/>
      <c r="E265" s="111"/>
      <c r="F265" s="111"/>
      <c r="G265" s="111"/>
      <c r="H265" s="111"/>
      <c r="I265" s="111"/>
      <c r="J265">
        <f>SUM(C259:C265)</f>
        <v>19630</v>
      </c>
    </row>
    <row r="266" spans="1:10">
      <c r="A266" s="2"/>
      <c r="B266" s="2"/>
      <c r="C266" s="2"/>
      <c r="D266" s="2"/>
      <c r="E266" s="111"/>
      <c r="F266" s="111"/>
      <c r="G266" s="111"/>
      <c r="H266" s="111"/>
      <c r="I266" s="111"/>
    </row>
    <row r="267" spans="1:10">
      <c r="A267" s="2"/>
      <c r="B267" s="2"/>
      <c r="C267" s="2"/>
      <c r="D267" s="2"/>
      <c r="E267" s="111"/>
      <c r="F267" s="111"/>
      <c r="G267" s="111"/>
      <c r="H267" s="111"/>
      <c r="I267" s="111"/>
    </row>
    <row r="268" spans="1:10">
      <c r="A268" s="2"/>
      <c r="B268" s="2"/>
      <c r="C268" s="2"/>
      <c r="D268" s="2"/>
      <c r="E268" s="111"/>
      <c r="F268" s="111"/>
      <c r="G268" s="111"/>
      <c r="H268" s="111"/>
      <c r="I268" s="111"/>
    </row>
    <row r="269" spans="1:10">
      <c r="A269" s="2"/>
      <c r="B269" s="2"/>
      <c r="C269" s="2"/>
      <c r="D269" s="2"/>
      <c r="E269" s="111"/>
      <c r="F269" s="111"/>
      <c r="G269" s="111"/>
      <c r="H269" s="111"/>
      <c r="I269" s="111"/>
    </row>
    <row r="270" spans="1:10">
      <c r="A270" s="2">
        <f>A250</f>
        <v>57764</v>
      </c>
      <c r="B270" s="2">
        <f>A250</f>
        <v>57764</v>
      </c>
      <c r="C270" s="111" t="s">
        <v>11</v>
      </c>
      <c r="D270" s="111"/>
      <c r="E270" s="111"/>
      <c r="F270" s="111"/>
      <c r="G270" s="111"/>
      <c r="H270" s="111"/>
      <c r="I270" s="111"/>
    </row>
    <row r="271" spans="1:10">
      <c r="A271" s="115" t="s">
        <v>145</v>
      </c>
      <c r="B271" s="116"/>
      <c r="C271" s="116"/>
      <c r="D271" s="116"/>
      <c r="E271" s="116"/>
      <c r="F271" s="116"/>
      <c r="G271" s="116"/>
      <c r="H271" s="117"/>
      <c r="I271" s="2" t="s">
        <v>13</v>
      </c>
    </row>
    <row r="273" spans="1:9">
      <c r="A273" t="s">
        <v>14</v>
      </c>
      <c r="D273" t="s">
        <v>15</v>
      </c>
    </row>
    <row r="274" spans="1:9">
      <c r="G274" t="s">
        <v>16</v>
      </c>
    </row>
    <row r="276" spans="1:9">
      <c r="A276" s="1"/>
      <c r="B276" s="1"/>
      <c r="C276" s="1"/>
      <c r="D276" s="1"/>
      <c r="E276" s="1"/>
      <c r="F276" s="1"/>
      <c r="G276" s="1"/>
      <c r="H276" s="1"/>
      <c r="I276" s="1"/>
    </row>
    <row r="277" spans="1:9">
      <c r="A277" s="2" t="s">
        <v>0</v>
      </c>
      <c r="B277" s="2" t="s">
        <v>1</v>
      </c>
      <c r="C277" s="2" t="s">
        <v>2</v>
      </c>
      <c r="D277" s="1"/>
      <c r="E277" s="112" t="s">
        <v>3</v>
      </c>
      <c r="F277" s="112"/>
      <c r="G277" s="1"/>
      <c r="H277" s="1"/>
      <c r="I277" s="1"/>
    </row>
    <row r="278" spans="1:9">
      <c r="A278" s="2">
        <v>30</v>
      </c>
      <c r="B278" s="2" t="s">
        <v>93</v>
      </c>
      <c r="C278" s="2">
        <v>1435</v>
      </c>
      <c r="D278" s="1"/>
      <c r="E278" s="2" t="s">
        <v>4</v>
      </c>
      <c r="F278" s="2">
        <v>9</v>
      </c>
      <c r="G278" s="1"/>
      <c r="H278" s="1"/>
      <c r="I278" s="1"/>
    </row>
    <row r="279" spans="1:9">
      <c r="A279" s="1" t="s">
        <v>5</v>
      </c>
      <c r="B279" s="1"/>
      <c r="C279" s="1"/>
      <c r="D279" s="1"/>
      <c r="E279" s="1"/>
      <c r="F279" s="1"/>
      <c r="G279" s="1"/>
      <c r="H279" s="1"/>
      <c r="I279" s="1"/>
    </row>
    <row r="280" spans="1:9">
      <c r="A280" s="1"/>
      <c r="B280" s="113" t="s">
        <v>123</v>
      </c>
      <c r="C280" s="113"/>
      <c r="D280" s="113"/>
      <c r="E280" s="113"/>
      <c r="F280" s="113"/>
      <c r="G280" s="113"/>
      <c r="H280" s="113"/>
      <c r="I280" s="113"/>
    </row>
    <row r="281" spans="1:9">
      <c r="A281" s="1"/>
      <c r="B281" s="3"/>
      <c r="C281" s="3"/>
      <c r="D281" s="3"/>
      <c r="E281" s="3"/>
      <c r="F281" s="3"/>
      <c r="G281" s="3"/>
      <c r="H281" s="3"/>
      <c r="I281" s="3"/>
    </row>
    <row r="282" spans="1:9">
      <c r="A282" s="1"/>
      <c r="B282" s="1"/>
      <c r="C282" s="1"/>
      <c r="D282" s="1"/>
      <c r="E282" s="1"/>
      <c r="F282" s="1"/>
      <c r="G282" s="1"/>
      <c r="H282" s="1"/>
      <c r="I282" s="1"/>
    </row>
    <row r="283" spans="1:9">
      <c r="A283" s="4" t="s">
        <v>6</v>
      </c>
      <c r="B283" s="4" t="s">
        <v>7</v>
      </c>
      <c r="C283" s="4" t="s">
        <v>8</v>
      </c>
      <c r="D283" s="4" t="s">
        <v>9</v>
      </c>
      <c r="E283" s="114" t="s">
        <v>10</v>
      </c>
      <c r="F283" s="114"/>
      <c r="G283" s="114"/>
      <c r="H283" s="114"/>
      <c r="I283" s="114"/>
    </row>
    <row r="284" spans="1:9">
      <c r="A284" s="2">
        <f>SUM(C284:C303)</f>
        <v>22925</v>
      </c>
      <c r="B284" s="2"/>
      <c r="C284" s="2"/>
      <c r="D284" s="2"/>
      <c r="E284" s="111" t="s">
        <v>17</v>
      </c>
      <c r="F284" s="111"/>
      <c r="G284" s="111"/>
      <c r="H284" s="111"/>
      <c r="I284" s="111"/>
    </row>
    <row r="285" spans="1:9">
      <c r="A285" s="2"/>
      <c r="B285" s="2"/>
      <c r="C285" s="2"/>
      <c r="D285" s="2"/>
      <c r="E285" s="111" t="s">
        <v>18</v>
      </c>
      <c r="F285" s="111"/>
      <c r="G285" s="111"/>
      <c r="H285" s="111"/>
      <c r="I285" s="111"/>
    </row>
    <row r="286" spans="1:9">
      <c r="A286" s="2"/>
      <c r="B286" s="2"/>
      <c r="C286" s="2"/>
      <c r="D286" s="2"/>
      <c r="E286" s="111"/>
      <c r="F286" s="111"/>
      <c r="G286" s="111"/>
      <c r="H286" s="111"/>
      <c r="I286" s="111"/>
    </row>
    <row r="287" spans="1:9">
      <c r="A287" s="2"/>
      <c r="B287" s="2"/>
      <c r="C287" s="2"/>
      <c r="D287" s="2"/>
      <c r="E287" s="111"/>
      <c r="F287" s="111"/>
      <c r="G287" s="111"/>
      <c r="H287" s="111"/>
      <c r="I287" s="111"/>
    </row>
    <row r="288" spans="1:9">
      <c r="A288" s="2"/>
      <c r="B288" s="2">
        <f>A284</f>
        <v>22925</v>
      </c>
      <c r="C288" s="2"/>
      <c r="D288" s="2"/>
      <c r="E288" s="111" t="s">
        <v>19</v>
      </c>
      <c r="F288" s="111"/>
      <c r="G288" s="111"/>
      <c r="H288" s="111"/>
      <c r="I288" s="111"/>
    </row>
    <row r="289" spans="1:10">
      <c r="A289" s="2"/>
      <c r="B289" s="2"/>
      <c r="C289" s="2">
        <v>35</v>
      </c>
      <c r="D289" s="2" t="s">
        <v>20</v>
      </c>
      <c r="E289" s="111" t="s">
        <v>127</v>
      </c>
      <c r="F289" s="111"/>
      <c r="G289" s="111"/>
      <c r="H289" s="111"/>
      <c r="I289" s="111"/>
    </row>
    <row r="290" spans="1:10">
      <c r="A290" s="2"/>
      <c r="B290" s="2"/>
      <c r="C290" s="2">
        <v>1000</v>
      </c>
      <c r="D290" s="2" t="s">
        <v>20</v>
      </c>
      <c r="E290" s="111" t="s">
        <v>21</v>
      </c>
      <c r="F290" s="111"/>
      <c r="G290" s="111"/>
      <c r="H290" s="111"/>
      <c r="I290" s="111"/>
    </row>
    <row r="291" spans="1:10">
      <c r="A291" s="2"/>
      <c r="B291" s="2"/>
      <c r="C291" s="2">
        <v>5616</v>
      </c>
      <c r="D291" s="2" t="s">
        <v>128</v>
      </c>
      <c r="E291" s="111" t="s">
        <v>26</v>
      </c>
      <c r="F291" s="111"/>
      <c r="G291" s="111"/>
      <c r="H291" s="111"/>
      <c r="I291" s="111"/>
    </row>
    <row r="292" spans="1:10">
      <c r="A292" s="2"/>
      <c r="B292" s="2"/>
      <c r="C292" s="2">
        <v>450</v>
      </c>
      <c r="D292" s="2" t="s">
        <v>102</v>
      </c>
      <c r="E292" s="111" t="s">
        <v>108</v>
      </c>
      <c r="F292" s="111"/>
      <c r="G292" s="111"/>
      <c r="H292" s="111"/>
      <c r="I292" s="111"/>
    </row>
    <row r="293" spans="1:10">
      <c r="A293" s="2"/>
      <c r="B293" s="2"/>
      <c r="C293" s="2">
        <v>1889</v>
      </c>
      <c r="D293" s="2" t="s">
        <v>129</v>
      </c>
      <c r="E293" s="111" t="s">
        <v>108</v>
      </c>
      <c r="F293" s="111"/>
      <c r="G293" s="111"/>
      <c r="H293" s="111"/>
      <c r="I293" s="111"/>
    </row>
    <row r="294" spans="1:10">
      <c r="A294" s="2"/>
      <c r="B294" s="2"/>
      <c r="C294" s="2">
        <v>5541</v>
      </c>
      <c r="D294" s="2" t="s">
        <v>130</v>
      </c>
      <c r="E294" s="111" t="s">
        <v>108</v>
      </c>
      <c r="F294" s="111"/>
      <c r="G294" s="111"/>
      <c r="H294" s="111"/>
      <c r="I294" s="111"/>
    </row>
    <row r="295" spans="1:10">
      <c r="A295" s="2"/>
      <c r="B295" s="2"/>
      <c r="C295" s="2">
        <v>1892</v>
      </c>
      <c r="D295" s="2" t="s">
        <v>131</v>
      </c>
      <c r="E295" s="111" t="s">
        <v>108</v>
      </c>
      <c r="F295" s="111"/>
      <c r="G295" s="111"/>
      <c r="H295" s="111"/>
      <c r="I295" s="111"/>
    </row>
    <row r="296" spans="1:10">
      <c r="A296" s="2"/>
      <c r="B296" s="2"/>
      <c r="C296" s="2">
        <v>836</v>
      </c>
      <c r="D296" s="2" t="s">
        <v>132</v>
      </c>
      <c r="E296" s="111" t="s">
        <v>108</v>
      </c>
      <c r="F296" s="111"/>
      <c r="G296" s="111"/>
      <c r="H296" s="111"/>
      <c r="I296" s="111"/>
    </row>
    <row r="297" spans="1:10">
      <c r="A297" s="2"/>
      <c r="B297" s="2"/>
      <c r="C297" s="2">
        <v>1982</v>
      </c>
      <c r="D297" s="2" t="s">
        <v>133</v>
      </c>
      <c r="E297" s="111" t="s">
        <v>108</v>
      </c>
      <c r="F297" s="111"/>
      <c r="G297" s="111"/>
      <c r="H297" s="111"/>
      <c r="I297" s="111"/>
    </row>
    <row r="298" spans="1:10">
      <c r="A298" s="2"/>
      <c r="B298" s="2"/>
      <c r="C298" s="2">
        <v>3684</v>
      </c>
      <c r="D298" s="2" t="s">
        <v>134</v>
      </c>
      <c r="E298" s="111" t="s">
        <v>108</v>
      </c>
      <c r="F298" s="111"/>
      <c r="G298" s="111"/>
      <c r="H298" s="111"/>
      <c r="I298" s="111"/>
      <c r="J298">
        <f>SUM(C292:C298)</f>
        <v>16274</v>
      </c>
    </row>
    <row r="299" spans="1:10">
      <c r="A299" s="2"/>
      <c r="B299" s="2"/>
      <c r="C299" s="2"/>
      <c r="D299" s="2"/>
      <c r="E299" s="111"/>
      <c r="F299" s="111"/>
      <c r="G299" s="111"/>
      <c r="H299" s="111"/>
      <c r="I299" s="111"/>
    </row>
    <row r="300" spans="1:10">
      <c r="A300" s="2"/>
      <c r="B300" s="2"/>
      <c r="C300" s="2"/>
      <c r="D300" s="2"/>
      <c r="E300" s="111"/>
      <c r="F300" s="111"/>
      <c r="G300" s="111"/>
      <c r="H300" s="111"/>
      <c r="I300" s="111"/>
    </row>
    <row r="301" spans="1:10">
      <c r="A301" s="2"/>
      <c r="B301" s="2"/>
      <c r="C301" s="2"/>
      <c r="D301" s="2"/>
      <c r="E301" s="111"/>
      <c r="F301" s="111"/>
      <c r="G301" s="111"/>
      <c r="H301" s="111"/>
      <c r="I301" s="111"/>
    </row>
    <row r="302" spans="1:10">
      <c r="A302" s="2"/>
      <c r="B302" s="2"/>
      <c r="C302" s="2"/>
      <c r="D302" s="2"/>
      <c r="E302" s="111"/>
      <c r="F302" s="111"/>
      <c r="G302" s="111"/>
      <c r="H302" s="111"/>
      <c r="I302" s="111"/>
    </row>
    <row r="303" spans="1:10">
      <c r="A303" s="2"/>
      <c r="B303" s="2"/>
      <c r="C303" s="2"/>
      <c r="D303" s="2"/>
      <c r="E303" s="111"/>
      <c r="F303" s="111"/>
      <c r="G303" s="111"/>
      <c r="H303" s="111"/>
      <c r="I303" s="111"/>
    </row>
    <row r="304" spans="1:10">
      <c r="A304" s="2">
        <f>A284</f>
        <v>22925</v>
      </c>
      <c r="B304" s="2">
        <f>A284</f>
        <v>22925</v>
      </c>
      <c r="C304" s="111" t="s">
        <v>11</v>
      </c>
      <c r="D304" s="111"/>
      <c r="E304" s="111"/>
      <c r="F304" s="111"/>
      <c r="G304" s="111"/>
      <c r="H304" s="111"/>
      <c r="I304" s="111"/>
    </row>
    <row r="305" spans="1:9">
      <c r="A305" s="115" t="s">
        <v>135</v>
      </c>
      <c r="B305" s="116"/>
      <c r="C305" s="116"/>
      <c r="D305" s="116"/>
      <c r="E305" s="116"/>
      <c r="F305" s="116"/>
      <c r="G305" s="116"/>
      <c r="H305" s="117"/>
      <c r="I305" s="2" t="s">
        <v>13</v>
      </c>
    </row>
    <row r="307" spans="1:9">
      <c r="A307" t="s">
        <v>14</v>
      </c>
      <c r="D307" t="s">
        <v>15</v>
      </c>
    </row>
    <row r="308" spans="1:9">
      <c r="G308" t="s">
        <v>16</v>
      </c>
    </row>
    <row r="311" spans="1:9">
      <c r="A311" s="1"/>
      <c r="B311" s="1"/>
      <c r="C311" s="1"/>
      <c r="D311" s="1"/>
      <c r="E311" s="1"/>
      <c r="F311" s="1"/>
      <c r="G311" s="1"/>
      <c r="H311" s="1"/>
      <c r="I311" s="1"/>
    </row>
    <row r="312" spans="1:9">
      <c r="A312" s="2" t="s">
        <v>0</v>
      </c>
      <c r="B312" s="2" t="s">
        <v>1</v>
      </c>
      <c r="C312" s="2" t="s">
        <v>2</v>
      </c>
      <c r="D312" s="1"/>
      <c r="E312" s="112" t="s">
        <v>3</v>
      </c>
      <c r="F312" s="112"/>
      <c r="G312" s="1"/>
      <c r="H312" s="1"/>
      <c r="I312" s="1"/>
    </row>
    <row r="313" spans="1:9">
      <c r="A313" s="2">
        <v>30</v>
      </c>
      <c r="B313" s="2" t="s">
        <v>94</v>
      </c>
      <c r="C313" s="2">
        <v>1435</v>
      </c>
      <c r="D313" s="1"/>
      <c r="E313" s="2" t="s">
        <v>4</v>
      </c>
      <c r="F313" s="2">
        <v>10</v>
      </c>
      <c r="G313" s="1"/>
      <c r="H313" s="1"/>
      <c r="I313" s="1"/>
    </row>
    <row r="314" spans="1:9">
      <c r="A314" s="1" t="s">
        <v>5</v>
      </c>
      <c r="B314" s="1"/>
      <c r="C314" s="1"/>
      <c r="D314" s="1"/>
      <c r="E314" s="1"/>
      <c r="F314" s="1"/>
      <c r="G314" s="1"/>
      <c r="H314" s="1"/>
      <c r="I314" s="1"/>
    </row>
    <row r="315" spans="1:9">
      <c r="A315" s="1"/>
      <c r="B315" s="113" t="s">
        <v>124</v>
      </c>
      <c r="C315" s="113"/>
      <c r="D315" s="113"/>
      <c r="E315" s="113"/>
      <c r="F315" s="113"/>
      <c r="G315" s="113"/>
      <c r="H315" s="113"/>
      <c r="I315" s="113"/>
    </row>
    <row r="316" spans="1:9">
      <c r="A316" s="1"/>
      <c r="B316" s="3"/>
      <c r="C316" s="3"/>
      <c r="D316" s="3"/>
      <c r="E316" s="3"/>
      <c r="F316" s="3"/>
      <c r="G316" s="3"/>
      <c r="H316" s="3"/>
      <c r="I316" s="3"/>
    </row>
    <row r="317" spans="1:9">
      <c r="A317" s="1"/>
      <c r="B317" s="1"/>
      <c r="C317" s="1"/>
      <c r="D317" s="1"/>
      <c r="E317" s="1"/>
      <c r="F317" s="1"/>
      <c r="G317" s="1"/>
      <c r="H317" s="1"/>
      <c r="I317" s="1"/>
    </row>
    <row r="318" spans="1:9">
      <c r="A318" s="4" t="s">
        <v>6</v>
      </c>
      <c r="B318" s="4" t="s">
        <v>7</v>
      </c>
      <c r="C318" s="4" t="s">
        <v>8</v>
      </c>
      <c r="D318" s="4" t="s">
        <v>9</v>
      </c>
      <c r="E318" s="114" t="s">
        <v>10</v>
      </c>
      <c r="F318" s="114"/>
      <c r="G318" s="114"/>
      <c r="H318" s="114"/>
      <c r="I318" s="114"/>
    </row>
    <row r="319" spans="1:9">
      <c r="A319" s="2">
        <f>SUM(C319:C338)</f>
        <v>25832</v>
      </c>
      <c r="B319" s="2"/>
      <c r="C319" s="2"/>
      <c r="D319" s="2"/>
      <c r="E319" s="111" t="s">
        <v>17</v>
      </c>
      <c r="F319" s="111"/>
      <c r="G319" s="111"/>
      <c r="H319" s="111"/>
      <c r="I319" s="111"/>
    </row>
    <row r="320" spans="1:9">
      <c r="A320" s="2"/>
      <c r="B320" s="2"/>
      <c r="C320" s="2"/>
      <c r="D320" s="2"/>
      <c r="E320" s="111" t="s">
        <v>18</v>
      </c>
      <c r="F320" s="111"/>
      <c r="G320" s="111"/>
      <c r="H320" s="111"/>
      <c r="I320" s="111"/>
    </row>
    <row r="321" spans="1:10">
      <c r="A321" s="2"/>
      <c r="B321" s="2"/>
      <c r="C321" s="2"/>
      <c r="D321" s="2"/>
      <c r="E321" s="111"/>
      <c r="F321" s="111"/>
      <c r="G321" s="111"/>
      <c r="H321" s="111"/>
      <c r="I321" s="111"/>
    </row>
    <row r="322" spans="1:10">
      <c r="A322" s="2"/>
      <c r="B322" s="2"/>
      <c r="C322" s="2"/>
      <c r="D322" s="2"/>
      <c r="E322" s="111"/>
      <c r="F322" s="111"/>
      <c r="G322" s="111"/>
      <c r="H322" s="111"/>
      <c r="I322" s="111"/>
    </row>
    <row r="323" spans="1:10">
      <c r="A323" s="2"/>
      <c r="B323" s="2">
        <f>A319</f>
        <v>25832</v>
      </c>
      <c r="C323" s="2"/>
      <c r="D323" s="2"/>
      <c r="E323" s="111" t="s">
        <v>19</v>
      </c>
      <c r="F323" s="111"/>
      <c r="G323" s="111"/>
      <c r="H323" s="111"/>
      <c r="I323" s="111"/>
    </row>
    <row r="324" spans="1:10">
      <c r="A324" s="2"/>
      <c r="B324" s="2"/>
      <c r="C324" s="24">
        <v>11042</v>
      </c>
      <c r="D324" s="2" t="s">
        <v>97</v>
      </c>
      <c r="E324" s="111" t="s">
        <v>25</v>
      </c>
      <c r="F324" s="111"/>
      <c r="G324" s="111"/>
      <c r="H324" s="111"/>
      <c r="I324" s="111"/>
    </row>
    <row r="325" spans="1:10">
      <c r="A325" s="2"/>
      <c r="B325" s="2"/>
      <c r="C325" s="2">
        <v>2471</v>
      </c>
      <c r="D325" s="2" t="s">
        <v>98</v>
      </c>
      <c r="E325" s="111" t="s">
        <v>26</v>
      </c>
      <c r="F325" s="111"/>
      <c r="G325" s="111"/>
      <c r="H325" s="111"/>
      <c r="I325" s="111"/>
    </row>
    <row r="326" spans="1:10">
      <c r="A326" s="2"/>
      <c r="B326" s="2"/>
      <c r="C326" s="2">
        <v>2995</v>
      </c>
      <c r="D326" s="2" t="s">
        <v>111</v>
      </c>
      <c r="E326" s="111" t="s">
        <v>26</v>
      </c>
      <c r="F326" s="111"/>
      <c r="G326" s="111"/>
      <c r="H326" s="111"/>
      <c r="I326" s="111"/>
    </row>
    <row r="327" spans="1:10">
      <c r="A327" s="2"/>
      <c r="B327" s="2"/>
      <c r="C327" s="2">
        <v>2357</v>
      </c>
      <c r="D327" s="2" t="s">
        <v>136</v>
      </c>
      <c r="E327" s="111" t="s">
        <v>108</v>
      </c>
      <c r="F327" s="111"/>
      <c r="G327" s="111"/>
      <c r="H327" s="111"/>
      <c r="I327" s="111"/>
    </row>
    <row r="328" spans="1:10">
      <c r="A328" s="2"/>
      <c r="B328" s="2"/>
      <c r="C328" s="2">
        <v>1002</v>
      </c>
      <c r="D328" s="2" t="s">
        <v>120</v>
      </c>
      <c r="E328" s="111" t="s">
        <v>108</v>
      </c>
      <c r="F328" s="111"/>
      <c r="G328" s="111"/>
      <c r="H328" s="111"/>
      <c r="I328" s="111"/>
    </row>
    <row r="329" spans="1:10">
      <c r="A329" s="2"/>
      <c r="B329" s="2"/>
      <c r="C329" s="2">
        <v>356</v>
      </c>
      <c r="D329" s="2" t="s">
        <v>102</v>
      </c>
      <c r="E329" s="111" t="s">
        <v>108</v>
      </c>
      <c r="F329" s="111"/>
      <c r="G329" s="111"/>
      <c r="H329" s="111"/>
      <c r="I329" s="111"/>
    </row>
    <row r="330" spans="1:10">
      <c r="A330" s="2"/>
      <c r="B330" s="2"/>
      <c r="C330" s="2">
        <v>2574</v>
      </c>
      <c r="D330" s="2" t="s">
        <v>136</v>
      </c>
      <c r="E330" s="111" t="s">
        <v>108</v>
      </c>
      <c r="F330" s="111"/>
      <c r="G330" s="111"/>
      <c r="H330" s="111"/>
      <c r="I330" s="111"/>
    </row>
    <row r="331" spans="1:10">
      <c r="A331" s="2"/>
      <c r="B331" s="2"/>
      <c r="C331" s="2">
        <v>1700</v>
      </c>
      <c r="D331" s="2" t="s">
        <v>137</v>
      </c>
      <c r="E331" s="111" t="s">
        <v>108</v>
      </c>
      <c r="F331" s="111"/>
      <c r="G331" s="111"/>
      <c r="H331" s="111"/>
      <c r="I331" s="111"/>
    </row>
    <row r="332" spans="1:10">
      <c r="A332" s="2"/>
      <c r="B332" s="2"/>
      <c r="C332" s="2">
        <v>665</v>
      </c>
      <c r="D332" s="2" t="s">
        <v>103</v>
      </c>
      <c r="E332" s="111" t="s">
        <v>108</v>
      </c>
      <c r="F332" s="111"/>
      <c r="G332" s="111"/>
      <c r="H332" s="111"/>
      <c r="I332" s="111"/>
    </row>
    <row r="333" spans="1:10">
      <c r="A333" s="2"/>
      <c r="B333" s="2"/>
      <c r="C333" s="2">
        <v>670</v>
      </c>
      <c r="D333" s="2" t="s">
        <v>117</v>
      </c>
      <c r="E333" s="111" t="s">
        <v>108</v>
      </c>
      <c r="F333" s="111"/>
      <c r="G333" s="111"/>
      <c r="H333" s="111"/>
      <c r="I333" s="111"/>
      <c r="J333">
        <f>SUM(C327:C333)</f>
        <v>9324</v>
      </c>
    </row>
    <row r="334" spans="1:10">
      <c r="A334" s="2"/>
      <c r="B334" s="2"/>
      <c r="C334" s="2"/>
      <c r="D334" s="2"/>
      <c r="E334" s="111"/>
      <c r="F334" s="111"/>
      <c r="G334" s="111"/>
      <c r="H334" s="111"/>
      <c r="I334" s="111"/>
    </row>
    <row r="335" spans="1:10">
      <c r="A335" s="2"/>
      <c r="B335" s="2"/>
      <c r="C335" s="2"/>
      <c r="D335" s="2"/>
      <c r="E335" s="111"/>
      <c r="F335" s="111"/>
      <c r="G335" s="111"/>
      <c r="H335" s="111"/>
      <c r="I335" s="111"/>
    </row>
    <row r="336" spans="1:10">
      <c r="A336" s="2"/>
      <c r="B336" s="2"/>
      <c r="C336" s="2"/>
      <c r="D336" s="2"/>
      <c r="E336" s="111"/>
      <c r="F336" s="111"/>
      <c r="G336" s="111"/>
      <c r="H336" s="111"/>
      <c r="I336" s="111"/>
    </row>
    <row r="337" spans="1:9">
      <c r="A337" s="2"/>
      <c r="B337" s="2"/>
      <c r="C337" s="2"/>
      <c r="D337" s="2"/>
      <c r="E337" s="111"/>
      <c r="F337" s="111"/>
      <c r="G337" s="111"/>
      <c r="H337" s="111"/>
      <c r="I337" s="111"/>
    </row>
    <row r="338" spans="1:9">
      <c r="A338" s="2"/>
      <c r="B338" s="2"/>
      <c r="C338" s="2"/>
      <c r="D338" s="2"/>
      <c r="E338" s="111"/>
      <c r="F338" s="111"/>
      <c r="G338" s="111"/>
      <c r="H338" s="111"/>
      <c r="I338" s="111"/>
    </row>
    <row r="339" spans="1:9">
      <c r="A339" s="2">
        <f>A319</f>
        <v>25832</v>
      </c>
      <c r="B339" s="2">
        <f>A319</f>
        <v>25832</v>
      </c>
      <c r="C339" s="111" t="s">
        <v>11</v>
      </c>
      <c r="D339" s="111"/>
      <c r="E339" s="111"/>
      <c r="F339" s="111"/>
      <c r="G339" s="111"/>
      <c r="H339" s="111"/>
      <c r="I339" s="111"/>
    </row>
    <row r="340" spans="1:9">
      <c r="A340" s="115" t="s">
        <v>142</v>
      </c>
      <c r="B340" s="116"/>
      <c r="C340" s="116"/>
      <c r="D340" s="116"/>
      <c r="E340" s="116"/>
      <c r="F340" s="116"/>
      <c r="G340" s="116"/>
      <c r="H340" s="117"/>
      <c r="I340" s="2" t="s">
        <v>13</v>
      </c>
    </row>
    <row r="342" spans="1:9">
      <c r="A342" t="s">
        <v>14</v>
      </c>
      <c r="D342" t="s">
        <v>15</v>
      </c>
    </row>
    <row r="343" spans="1:9">
      <c r="G343" t="s">
        <v>16</v>
      </c>
    </row>
    <row r="345" spans="1:9">
      <c r="A345" s="1"/>
      <c r="B345" s="1"/>
      <c r="C345" s="1"/>
      <c r="D345" s="1"/>
      <c r="E345" s="1"/>
      <c r="F345" s="1"/>
      <c r="G345" s="1"/>
      <c r="H345" s="1"/>
      <c r="I345" s="1"/>
    </row>
    <row r="346" spans="1:9">
      <c r="A346" s="2" t="s">
        <v>0</v>
      </c>
      <c r="B346" s="2" t="s">
        <v>1</v>
      </c>
      <c r="C346" s="2" t="s">
        <v>2</v>
      </c>
      <c r="D346" s="1"/>
      <c r="E346" s="112" t="s">
        <v>3</v>
      </c>
      <c r="F346" s="112"/>
      <c r="G346" s="1"/>
      <c r="H346" s="1"/>
      <c r="I346" s="1"/>
    </row>
    <row r="347" spans="1:9">
      <c r="A347" s="2">
        <v>30</v>
      </c>
      <c r="B347" s="2" t="s">
        <v>95</v>
      </c>
      <c r="C347" s="2">
        <v>1435</v>
      </c>
      <c r="D347" s="1"/>
      <c r="E347" s="2" t="s">
        <v>4</v>
      </c>
      <c r="F347" s="2">
        <v>11</v>
      </c>
      <c r="G347" s="1"/>
      <c r="H347" s="1"/>
      <c r="I347" s="1"/>
    </row>
    <row r="348" spans="1:9">
      <c r="A348" s="1" t="s">
        <v>5</v>
      </c>
      <c r="B348" s="1"/>
      <c r="C348" s="1"/>
      <c r="D348" s="1"/>
      <c r="E348" s="1"/>
      <c r="F348" s="1"/>
      <c r="G348" s="1"/>
      <c r="H348" s="1"/>
      <c r="I348" s="1"/>
    </row>
    <row r="349" spans="1:9">
      <c r="A349" s="1"/>
      <c r="B349" s="113" t="s">
        <v>125</v>
      </c>
      <c r="C349" s="113"/>
      <c r="D349" s="113"/>
      <c r="E349" s="113"/>
      <c r="F349" s="113"/>
      <c r="G349" s="113"/>
      <c r="H349" s="113"/>
      <c r="I349" s="113"/>
    </row>
    <row r="350" spans="1:9">
      <c r="A350" s="1"/>
      <c r="B350" s="3"/>
      <c r="C350" s="3"/>
      <c r="D350" s="3"/>
      <c r="E350" s="3"/>
      <c r="F350" s="3"/>
      <c r="G350" s="3"/>
      <c r="H350" s="3"/>
      <c r="I350" s="3"/>
    </row>
    <row r="351" spans="1:9">
      <c r="A351" s="1"/>
      <c r="B351" s="1"/>
      <c r="C351" s="1"/>
      <c r="D351" s="1"/>
      <c r="E351" s="1"/>
      <c r="F351" s="1"/>
      <c r="G351" s="1"/>
      <c r="H351" s="1"/>
      <c r="I351" s="1"/>
    </row>
    <row r="352" spans="1:9">
      <c r="A352" s="4" t="s">
        <v>6</v>
      </c>
      <c r="B352" s="4" t="s">
        <v>7</v>
      </c>
      <c r="C352" s="4" t="s">
        <v>8</v>
      </c>
      <c r="D352" s="4" t="s">
        <v>9</v>
      </c>
      <c r="E352" s="114" t="s">
        <v>10</v>
      </c>
      <c r="F352" s="114"/>
      <c r="G352" s="114"/>
      <c r="H352" s="114"/>
      <c r="I352" s="114"/>
    </row>
    <row r="353" spans="1:9">
      <c r="A353" s="2">
        <f>SUM(C353:C372)</f>
        <v>163878</v>
      </c>
      <c r="B353" s="2"/>
      <c r="C353" s="2"/>
      <c r="D353" s="2"/>
      <c r="E353" s="111" t="s">
        <v>17</v>
      </c>
      <c r="F353" s="111"/>
      <c r="G353" s="111"/>
      <c r="H353" s="111"/>
      <c r="I353" s="111"/>
    </row>
    <row r="354" spans="1:9">
      <c r="A354" s="2"/>
      <c r="B354" s="2"/>
      <c r="C354" s="2"/>
      <c r="D354" s="2"/>
      <c r="E354" s="111" t="s">
        <v>18</v>
      </c>
      <c r="F354" s="111"/>
      <c r="G354" s="111"/>
      <c r="H354" s="111"/>
      <c r="I354" s="111"/>
    </row>
    <row r="355" spans="1:9">
      <c r="A355" s="2"/>
      <c r="B355" s="2"/>
      <c r="C355" s="2"/>
      <c r="D355" s="2"/>
      <c r="E355" s="111"/>
      <c r="F355" s="111"/>
      <c r="G355" s="111"/>
      <c r="H355" s="111"/>
      <c r="I355" s="111"/>
    </row>
    <row r="356" spans="1:9">
      <c r="A356" s="2"/>
      <c r="B356" s="2"/>
      <c r="C356" s="2"/>
      <c r="D356" s="2"/>
      <c r="E356" s="111"/>
      <c r="F356" s="111"/>
      <c r="G356" s="111"/>
      <c r="H356" s="111"/>
      <c r="I356" s="111"/>
    </row>
    <row r="357" spans="1:9">
      <c r="A357" s="2"/>
      <c r="B357" s="2">
        <f>A353</f>
        <v>163878</v>
      </c>
      <c r="C357" s="2"/>
      <c r="D357" s="2"/>
      <c r="E357" s="111" t="s">
        <v>19</v>
      </c>
      <c r="F357" s="111"/>
      <c r="G357" s="111"/>
      <c r="H357" s="111"/>
      <c r="I357" s="111"/>
    </row>
    <row r="358" spans="1:9">
      <c r="A358" s="2"/>
      <c r="B358" s="2"/>
      <c r="C358" s="2">
        <v>1200</v>
      </c>
      <c r="D358" s="2" t="s">
        <v>20</v>
      </c>
      <c r="E358" s="111" t="s">
        <v>25</v>
      </c>
      <c r="F358" s="111"/>
      <c r="G358" s="111"/>
      <c r="H358" s="111"/>
      <c r="I358" s="111"/>
    </row>
    <row r="359" spans="1:9">
      <c r="A359" s="2"/>
      <c r="B359" s="2"/>
      <c r="C359" s="2">
        <v>6285</v>
      </c>
      <c r="D359" s="2" t="s">
        <v>129</v>
      </c>
      <c r="E359" s="111" t="s">
        <v>26</v>
      </c>
      <c r="F359" s="111"/>
      <c r="G359" s="111"/>
      <c r="H359" s="111"/>
      <c r="I359" s="111"/>
    </row>
    <row r="360" spans="1:9">
      <c r="A360" s="2"/>
      <c r="B360" s="2"/>
      <c r="C360" s="2">
        <v>1735</v>
      </c>
      <c r="D360" s="2" t="s">
        <v>102</v>
      </c>
      <c r="E360" s="111" t="s">
        <v>26</v>
      </c>
      <c r="F360" s="111"/>
      <c r="G360" s="111"/>
      <c r="H360" s="111"/>
      <c r="I360" s="111"/>
    </row>
    <row r="361" spans="1:9">
      <c r="A361" s="2"/>
      <c r="B361" s="2"/>
      <c r="C361" s="2">
        <v>143000</v>
      </c>
      <c r="D361" s="2" t="s">
        <v>20</v>
      </c>
      <c r="E361" s="111" t="s">
        <v>138</v>
      </c>
      <c r="F361" s="111"/>
      <c r="G361" s="111"/>
      <c r="H361" s="111"/>
      <c r="I361" s="111"/>
    </row>
    <row r="362" spans="1:9">
      <c r="A362" s="2"/>
      <c r="B362" s="2"/>
      <c r="C362" s="2">
        <v>3930</v>
      </c>
      <c r="D362" s="2" t="s">
        <v>107</v>
      </c>
      <c r="E362" s="111" t="s">
        <v>104</v>
      </c>
      <c r="F362" s="111"/>
      <c r="G362" s="111"/>
      <c r="H362" s="111"/>
      <c r="I362" s="111"/>
    </row>
    <row r="363" spans="1:9">
      <c r="A363" s="2"/>
      <c r="B363" s="2"/>
      <c r="C363" s="2">
        <v>4601</v>
      </c>
      <c r="D363" s="2" t="s">
        <v>128</v>
      </c>
      <c r="E363" s="111" t="s">
        <v>108</v>
      </c>
      <c r="F363" s="111"/>
      <c r="G363" s="111"/>
      <c r="H363" s="111"/>
      <c r="I363" s="111"/>
    </row>
    <row r="364" spans="1:9">
      <c r="A364" s="2"/>
      <c r="B364" s="2"/>
      <c r="C364" s="2">
        <v>855</v>
      </c>
      <c r="D364" s="2" t="s">
        <v>117</v>
      </c>
      <c r="E364" s="111" t="s">
        <v>108</v>
      </c>
      <c r="F364" s="111"/>
      <c r="G364" s="111"/>
      <c r="H364" s="111"/>
      <c r="I364" s="111"/>
    </row>
    <row r="365" spans="1:9">
      <c r="A365" s="2"/>
      <c r="B365" s="2"/>
      <c r="C365" s="2">
        <v>608</v>
      </c>
      <c r="D365" s="2" t="s">
        <v>139</v>
      </c>
      <c r="E365" s="111" t="s">
        <v>108</v>
      </c>
      <c r="F365" s="111"/>
      <c r="G365" s="111"/>
      <c r="H365" s="111"/>
      <c r="I365" s="111"/>
    </row>
    <row r="366" spans="1:9">
      <c r="A366" s="2"/>
      <c r="B366" s="2"/>
      <c r="C366" s="2">
        <v>989</v>
      </c>
      <c r="D366" s="2" t="s">
        <v>117</v>
      </c>
      <c r="E366" s="111" t="s">
        <v>108</v>
      </c>
      <c r="F366" s="111"/>
      <c r="G366" s="111"/>
      <c r="H366" s="111"/>
      <c r="I366" s="111"/>
    </row>
    <row r="367" spans="1:9">
      <c r="A367" s="2"/>
      <c r="B367" s="2"/>
      <c r="C367" s="2">
        <v>675</v>
      </c>
      <c r="D367" s="2" t="s">
        <v>103</v>
      </c>
      <c r="E367" s="111" t="s">
        <v>108</v>
      </c>
      <c r="F367" s="111"/>
      <c r="G367" s="111"/>
      <c r="H367" s="111"/>
      <c r="I367" s="111"/>
    </row>
    <row r="368" spans="1:9">
      <c r="A368" s="2"/>
      <c r="B368" s="2"/>
      <c r="C368" s="2"/>
      <c r="D368" s="2"/>
      <c r="E368" s="111"/>
      <c r="F368" s="111"/>
      <c r="G368" s="111"/>
      <c r="H368" s="111"/>
      <c r="I368" s="111"/>
    </row>
    <row r="369" spans="1:10">
      <c r="A369" s="2"/>
      <c r="B369" s="2"/>
      <c r="C369" s="2"/>
      <c r="D369" s="2"/>
      <c r="E369" s="111"/>
      <c r="F369" s="111"/>
      <c r="G369" s="111"/>
      <c r="H369" s="111"/>
      <c r="I369" s="111"/>
      <c r="J369">
        <f>SUM(C363:C369)</f>
        <v>7728</v>
      </c>
    </row>
    <row r="370" spans="1:10">
      <c r="A370" s="2"/>
      <c r="B370" s="2"/>
      <c r="C370" s="2"/>
      <c r="D370" s="2"/>
      <c r="E370" s="111"/>
      <c r="F370" s="111"/>
      <c r="G370" s="111"/>
      <c r="H370" s="111"/>
      <c r="I370" s="111"/>
    </row>
    <row r="371" spans="1:10">
      <c r="A371" s="2"/>
      <c r="B371" s="2"/>
      <c r="C371" s="2"/>
      <c r="D371" s="2"/>
      <c r="E371" s="111"/>
      <c r="F371" s="111"/>
      <c r="G371" s="111"/>
      <c r="H371" s="111"/>
      <c r="I371" s="111"/>
    </row>
    <row r="372" spans="1:10">
      <c r="A372" s="2"/>
      <c r="B372" s="2"/>
      <c r="C372" s="2"/>
      <c r="D372" s="2"/>
      <c r="E372" s="111"/>
      <c r="F372" s="111"/>
      <c r="G372" s="111"/>
      <c r="H372" s="111"/>
      <c r="I372" s="111"/>
    </row>
    <row r="373" spans="1:10">
      <c r="A373" s="2">
        <f>A353</f>
        <v>163878</v>
      </c>
      <c r="B373" s="2">
        <f>A353</f>
        <v>163878</v>
      </c>
      <c r="C373" s="111" t="s">
        <v>11</v>
      </c>
      <c r="D373" s="111"/>
      <c r="E373" s="111"/>
      <c r="F373" s="111"/>
      <c r="G373" s="111"/>
      <c r="H373" s="111"/>
      <c r="I373" s="111"/>
    </row>
    <row r="374" spans="1:10">
      <c r="A374" s="115" t="s">
        <v>140</v>
      </c>
      <c r="B374" s="116"/>
      <c r="C374" s="116"/>
      <c r="D374" s="116"/>
      <c r="E374" s="116"/>
      <c r="F374" s="116"/>
      <c r="G374" s="116"/>
      <c r="H374" s="117"/>
      <c r="I374" s="2" t="s">
        <v>13</v>
      </c>
    </row>
    <row r="376" spans="1:10">
      <c r="A376" t="s">
        <v>14</v>
      </c>
      <c r="D376" t="s">
        <v>15</v>
      </c>
    </row>
    <row r="377" spans="1:10">
      <c r="G377" t="s">
        <v>16</v>
      </c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</row>
    <row r="380" spans="1:10">
      <c r="A380" s="2" t="s">
        <v>0</v>
      </c>
      <c r="B380" s="2" t="s">
        <v>1</v>
      </c>
      <c r="C380" s="2" t="s">
        <v>2</v>
      </c>
      <c r="D380" s="1"/>
      <c r="E380" s="112" t="s">
        <v>3</v>
      </c>
      <c r="F380" s="112"/>
      <c r="G380" s="1"/>
      <c r="H380" s="1"/>
      <c r="I380" s="1"/>
    </row>
    <row r="381" spans="1:10">
      <c r="A381" s="2">
        <v>30</v>
      </c>
      <c r="B381" s="2" t="s">
        <v>96</v>
      </c>
      <c r="C381" s="2">
        <v>1435</v>
      </c>
      <c r="D381" s="1"/>
      <c r="E381" s="2" t="s">
        <v>4</v>
      </c>
      <c r="F381" s="2">
        <v>12</v>
      </c>
      <c r="G381" s="1"/>
      <c r="H381" s="1"/>
      <c r="I381" s="1"/>
    </row>
    <row r="382" spans="1:10">
      <c r="A382" s="1" t="s">
        <v>5</v>
      </c>
      <c r="B382" s="1"/>
      <c r="C382" s="1"/>
      <c r="D382" s="1"/>
      <c r="E382" s="1"/>
      <c r="F382" s="1"/>
      <c r="G382" s="1"/>
      <c r="H382" s="1"/>
      <c r="I382" s="1"/>
    </row>
    <row r="383" spans="1:10">
      <c r="A383" s="1"/>
      <c r="B383" s="113" t="s">
        <v>126</v>
      </c>
      <c r="C383" s="113"/>
      <c r="D383" s="113"/>
      <c r="E383" s="113"/>
      <c r="F383" s="113"/>
      <c r="G383" s="113"/>
      <c r="H383" s="113"/>
      <c r="I383" s="113"/>
    </row>
    <row r="384" spans="1:10">
      <c r="A384" s="1"/>
      <c r="B384" s="3"/>
      <c r="C384" s="3"/>
      <c r="D384" s="3"/>
      <c r="E384" s="3"/>
      <c r="F384" s="3"/>
      <c r="G384" s="3"/>
      <c r="H384" s="3"/>
      <c r="I384" s="3"/>
    </row>
    <row r="385" spans="1:9">
      <c r="A385" s="1"/>
      <c r="B385" s="1"/>
      <c r="C385" s="1"/>
      <c r="D385" s="1"/>
      <c r="E385" s="1"/>
      <c r="F385" s="1"/>
      <c r="G385" s="1"/>
      <c r="H385" s="1"/>
      <c r="I385" s="1"/>
    </row>
    <row r="386" spans="1:9">
      <c r="A386" s="4" t="s">
        <v>6</v>
      </c>
      <c r="B386" s="4" t="s">
        <v>7</v>
      </c>
      <c r="C386" s="4" t="s">
        <v>8</v>
      </c>
      <c r="D386" s="4" t="s">
        <v>9</v>
      </c>
      <c r="E386" s="114" t="s">
        <v>10</v>
      </c>
      <c r="F386" s="114"/>
      <c r="G386" s="114"/>
      <c r="H386" s="114"/>
      <c r="I386" s="114"/>
    </row>
    <row r="387" spans="1:9">
      <c r="A387" s="2">
        <f>SUM(C387:C406)</f>
        <v>66723</v>
      </c>
      <c r="B387" s="2"/>
      <c r="C387" s="2"/>
      <c r="D387" s="2"/>
      <c r="E387" s="111" t="s">
        <v>17</v>
      </c>
      <c r="F387" s="111"/>
      <c r="G387" s="111"/>
      <c r="H387" s="111"/>
      <c r="I387" s="111"/>
    </row>
    <row r="388" spans="1:9">
      <c r="A388" s="2"/>
      <c r="B388" s="2"/>
      <c r="C388" s="2"/>
      <c r="D388" s="2"/>
      <c r="E388" s="111" t="s">
        <v>18</v>
      </c>
      <c r="F388" s="111"/>
      <c r="G388" s="111"/>
      <c r="H388" s="111"/>
      <c r="I388" s="111"/>
    </row>
    <row r="389" spans="1:9">
      <c r="A389" s="2"/>
      <c r="B389" s="2"/>
      <c r="C389" s="2"/>
      <c r="D389" s="2"/>
      <c r="E389" s="111"/>
      <c r="F389" s="111"/>
      <c r="G389" s="111"/>
      <c r="H389" s="111"/>
      <c r="I389" s="111"/>
    </row>
    <row r="390" spans="1:9">
      <c r="A390" s="2"/>
      <c r="B390" s="2"/>
      <c r="C390" s="2"/>
      <c r="D390" s="2"/>
      <c r="E390" s="111"/>
      <c r="F390" s="111"/>
      <c r="G390" s="111"/>
      <c r="H390" s="111"/>
      <c r="I390" s="111"/>
    </row>
    <row r="391" spans="1:9">
      <c r="A391" s="2"/>
      <c r="B391" s="2">
        <f>A387</f>
        <v>66723</v>
      </c>
      <c r="C391" s="2"/>
      <c r="D391" s="2"/>
      <c r="E391" s="111" t="s">
        <v>19</v>
      </c>
      <c r="F391" s="111"/>
      <c r="G391" s="111"/>
      <c r="H391" s="111"/>
      <c r="I391" s="111"/>
    </row>
    <row r="392" spans="1:9">
      <c r="A392" s="2"/>
      <c r="B392" s="2"/>
      <c r="C392" s="2">
        <v>150</v>
      </c>
      <c r="D392" s="2" t="s">
        <v>20</v>
      </c>
      <c r="E392" s="111" t="s">
        <v>21</v>
      </c>
      <c r="F392" s="111"/>
      <c r="G392" s="111"/>
      <c r="H392" s="111"/>
      <c r="I392" s="111"/>
    </row>
    <row r="393" spans="1:9">
      <c r="A393" s="2"/>
      <c r="B393" s="2"/>
      <c r="C393" s="2">
        <v>3500</v>
      </c>
      <c r="D393" s="2" t="s">
        <v>20</v>
      </c>
      <c r="E393" s="111" t="s">
        <v>138</v>
      </c>
      <c r="F393" s="111"/>
      <c r="G393" s="111"/>
      <c r="H393" s="111"/>
      <c r="I393" s="111"/>
    </row>
    <row r="394" spans="1:9">
      <c r="A394" s="2"/>
      <c r="B394" s="2"/>
      <c r="C394" s="2">
        <v>42221</v>
      </c>
      <c r="D394" s="2" t="s">
        <v>111</v>
      </c>
      <c r="E394" s="111" t="s">
        <v>104</v>
      </c>
      <c r="F394" s="111"/>
      <c r="G394" s="111"/>
      <c r="H394" s="111"/>
      <c r="I394" s="111"/>
    </row>
    <row r="395" spans="1:9">
      <c r="A395" s="2"/>
      <c r="B395" s="2"/>
      <c r="C395" s="2">
        <v>5100</v>
      </c>
      <c r="D395" s="2" t="s">
        <v>117</v>
      </c>
      <c r="E395" s="111" t="s">
        <v>26</v>
      </c>
      <c r="F395" s="111"/>
      <c r="G395" s="111"/>
      <c r="H395" s="111"/>
      <c r="I395" s="111"/>
    </row>
    <row r="396" spans="1:9">
      <c r="A396" s="2"/>
      <c r="B396" s="2"/>
      <c r="C396" s="2">
        <v>1385</v>
      </c>
      <c r="D396" s="2" t="s">
        <v>111</v>
      </c>
      <c r="E396" s="111" t="s">
        <v>26</v>
      </c>
      <c r="F396" s="111"/>
      <c r="G396" s="111"/>
      <c r="H396" s="111"/>
      <c r="I396" s="111"/>
    </row>
    <row r="397" spans="1:9">
      <c r="A397" s="2"/>
      <c r="B397" s="2"/>
      <c r="C397" s="2">
        <v>2028</v>
      </c>
      <c r="D397" s="2" t="s">
        <v>102</v>
      </c>
      <c r="E397" s="111" t="s">
        <v>26</v>
      </c>
      <c r="F397" s="111"/>
      <c r="G397" s="111"/>
      <c r="H397" s="111"/>
      <c r="I397" s="111"/>
    </row>
    <row r="398" spans="1:9">
      <c r="A398" s="2"/>
      <c r="B398" s="2"/>
      <c r="C398" s="2">
        <v>961</v>
      </c>
      <c r="D398" s="2" t="s">
        <v>129</v>
      </c>
      <c r="E398" s="111" t="s">
        <v>108</v>
      </c>
      <c r="F398" s="111"/>
      <c r="G398" s="111"/>
      <c r="H398" s="111"/>
      <c r="I398" s="111"/>
    </row>
    <row r="399" spans="1:9">
      <c r="A399" s="2"/>
      <c r="B399" s="2"/>
      <c r="C399" s="2">
        <v>1665</v>
      </c>
      <c r="D399" s="2" t="s">
        <v>128</v>
      </c>
      <c r="E399" s="111" t="s">
        <v>108</v>
      </c>
      <c r="F399" s="111"/>
      <c r="G399" s="111"/>
      <c r="H399" s="111"/>
      <c r="I399" s="111"/>
    </row>
    <row r="400" spans="1:9">
      <c r="A400" s="2"/>
      <c r="B400" s="2"/>
      <c r="C400" s="2">
        <v>477</v>
      </c>
      <c r="D400" s="2" t="s">
        <v>102</v>
      </c>
      <c r="E400" s="111" t="s">
        <v>108</v>
      </c>
      <c r="F400" s="111"/>
      <c r="G400" s="111"/>
      <c r="H400" s="111"/>
      <c r="I400" s="111"/>
    </row>
    <row r="401" spans="1:10">
      <c r="A401" s="2"/>
      <c r="B401" s="2"/>
      <c r="C401" s="2">
        <v>379</v>
      </c>
      <c r="D401" s="2" t="s">
        <v>102</v>
      </c>
      <c r="E401" s="111" t="s">
        <v>108</v>
      </c>
      <c r="F401" s="111"/>
      <c r="G401" s="111"/>
      <c r="H401" s="111"/>
      <c r="I401" s="111"/>
    </row>
    <row r="402" spans="1:10">
      <c r="A402" s="2"/>
      <c r="B402" s="2"/>
      <c r="C402" s="2">
        <v>1292</v>
      </c>
      <c r="D402" s="2" t="s">
        <v>134</v>
      </c>
      <c r="E402" s="111" t="s">
        <v>108</v>
      </c>
      <c r="F402" s="111"/>
      <c r="G402" s="111"/>
      <c r="H402" s="111"/>
      <c r="I402" s="111"/>
    </row>
    <row r="403" spans="1:10">
      <c r="A403" s="2"/>
      <c r="B403" s="2"/>
      <c r="C403" s="2">
        <v>7565</v>
      </c>
      <c r="D403" s="2" t="s">
        <v>98</v>
      </c>
      <c r="E403" s="111" t="s">
        <v>108</v>
      </c>
      <c r="F403" s="111"/>
      <c r="G403" s="111"/>
      <c r="H403" s="111"/>
      <c r="I403" s="111"/>
    </row>
    <row r="404" spans="1:10">
      <c r="A404" s="2"/>
      <c r="B404" s="2"/>
      <c r="C404" s="2"/>
      <c r="D404" s="2"/>
      <c r="E404" s="111"/>
      <c r="F404" s="111"/>
      <c r="G404" s="111"/>
      <c r="H404" s="111"/>
      <c r="I404" s="111"/>
      <c r="J404">
        <f>SUM(C398:C404)</f>
        <v>12339</v>
      </c>
    </row>
    <row r="405" spans="1:10">
      <c r="A405" s="2"/>
      <c r="B405" s="2"/>
      <c r="C405" s="2"/>
      <c r="D405" s="2"/>
      <c r="E405" s="111"/>
      <c r="F405" s="111"/>
      <c r="G405" s="111"/>
      <c r="H405" s="111"/>
      <c r="I405" s="111"/>
    </row>
    <row r="406" spans="1:10">
      <c r="A406" s="2"/>
      <c r="B406" s="2"/>
      <c r="C406" s="2"/>
      <c r="D406" s="2"/>
      <c r="E406" s="111"/>
      <c r="F406" s="111"/>
      <c r="G406" s="111"/>
      <c r="H406" s="111"/>
      <c r="I406" s="111"/>
    </row>
    <row r="407" spans="1:10">
      <c r="A407" s="2">
        <f>A387</f>
        <v>66723</v>
      </c>
      <c r="B407" s="2">
        <f>A387</f>
        <v>66723</v>
      </c>
      <c r="C407" s="111" t="s">
        <v>11</v>
      </c>
      <c r="D407" s="111"/>
      <c r="E407" s="111"/>
      <c r="F407" s="111"/>
      <c r="G407" s="111"/>
      <c r="H407" s="111"/>
      <c r="I407" s="111"/>
    </row>
    <row r="408" spans="1:10">
      <c r="A408" s="115" t="s">
        <v>141</v>
      </c>
      <c r="B408" s="116"/>
      <c r="C408" s="116"/>
      <c r="D408" s="116"/>
      <c r="E408" s="116"/>
      <c r="F408" s="116"/>
      <c r="G408" s="116"/>
      <c r="H408" s="117"/>
      <c r="I408" s="2" t="s">
        <v>13</v>
      </c>
    </row>
    <row r="410" spans="1:10">
      <c r="A410" t="s">
        <v>14</v>
      </c>
      <c r="D410" t="s">
        <v>15</v>
      </c>
    </row>
    <row r="411" spans="1:10">
      <c r="G411" t="s">
        <v>16</v>
      </c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</row>
    <row r="415" spans="1:10">
      <c r="A415" s="2" t="s">
        <v>0</v>
      </c>
      <c r="B415" s="2" t="s">
        <v>1</v>
      </c>
      <c r="C415" s="2" t="s">
        <v>2</v>
      </c>
      <c r="D415" s="1"/>
      <c r="E415" s="112" t="s">
        <v>3</v>
      </c>
      <c r="F415" s="112"/>
      <c r="G415" s="1"/>
      <c r="H415" s="1"/>
      <c r="I415" s="1"/>
    </row>
    <row r="416" spans="1:10">
      <c r="A416" s="2">
        <v>31</v>
      </c>
      <c r="B416" s="2">
        <v>12</v>
      </c>
      <c r="C416" s="2">
        <v>1435</v>
      </c>
      <c r="D416" s="1"/>
      <c r="E416" s="2" t="s">
        <v>4</v>
      </c>
      <c r="F416" s="2">
        <v>13</v>
      </c>
      <c r="G416" s="1"/>
      <c r="H416" s="1"/>
      <c r="I416" s="1"/>
    </row>
    <row r="417" spans="1:9">
      <c r="A417" s="1" t="s">
        <v>5</v>
      </c>
      <c r="B417" s="1"/>
      <c r="C417" s="1"/>
      <c r="D417" s="1"/>
      <c r="E417" s="1"/>
      <c r="F417" s="1"/>
      <c r="G417" s="1"/>
      <c r="H417" s="1"/>
      <c r="I417" s="1"/>
    </row>
    <row r="418" spans="1:9">
      <c r="A418" s="112" t="s">
        <v>37</v>
      </c>
      <c r="B418" s="112"/>
      <c r="C418" s="112"/>
      <c r="D418" s="112"/>
      <c r="E418" s="112"/>
      <c r="F418" s="112"/>
      <c r="G418" s="112"/>
      <c r="H418" s="112"/>
      <c r="I418" s="1"/>
    </row>
    <row r="419" spans="1:9">
      <c r="A419" s="1"/>
      <c r="B419" s="3"/>
      <c r="C419" s="3"/>
      <c r="D419" s="3"/>
      <c r="E419" s="3"/>
      <c r="F419" s="3"/>
      <c r="G419" s="3"/>
      <c r="H419" s="3"/>
      <c r="I419" s="3"/>
    </row>
    <row r="420" spans="1:9">
      <c r="A420" s="1"/>
      <c r="B420" s="1"/>
      <c r="C420" s="1"/>
      <c r="D420" s="1"/>
      <c r="E420" s="1"/>
      <c r="F420" s="1"/>
      <c r="G420" s="1"/>
      <c r="H420" s="1"/>
      <c r="I420" s="1"/>
    </row>
    <row r="421" spans="1:9">
      <c r="A421" s="4" t="s">
        <v>6</v>
      </c>
      <c r="B421" s="4" t="s">
        <v>7</v>
      </c>
      <c r="C421" s="4" t="s">
        <v>8</v>
      </c>
      <c r="D421" s="4" t="s">
        <v>9</v>
      </c>
      <c r="E421" s="114" t="s">
        <v>10</v>
      </c>
      <c r="F421" s="114"/>
      <c r="G421" s="114"/>
      <c r="H421" s="114"/>
      <c r="I421" s="114"/>
    </row>
    <row r="422" spans="1:9">
      <c r="A422" s="2">
        <f>SUM(C422:C441)</f>
        <v>73200</v>
      </c>
      <c r="B422" s="2"/>
      <c r="C422" s="2"/>
      <c r="D422" s="2"/>
      <c r="E422" s="111" t="s">
        <v>17</v>
      </c>
      <c r="F422" s="111"/>
      <c r="G422" s="111"/>
      <c r="H422" s="111"/>
      <c r="I422" s="111"/>
    </row>
    <row r="423" spans="1:9">
      <c r="A423" s="2"/>
      <c r="B423" s="2"/>
      <c r="C423" s="2"/>
      <c r="D423" s="2"/>
      <c r="E423" s="111" t="s">
        <v>18</v>
      </c>
      <c r="F423" s="111"/>
      <c r="G423" s="111"/>
      <c r="H423" s="111"/>
      <c r="I423" s="111"/>
    </row>
    <row r="424" spans="1:9">
      <c r="A424" s="2"/>
      <c r="B424" s="2"/>
      <c r="C424" s="2"/>
      <c r="D424" s="2"/>
      <c r="E424" s="111"/>
      <c r="F424" s="111"/>
      <c r="G424" s="111"/>
      <c r="H424" s="111"/>
      <c r="I424" s="111"/>
    </row>
    <row r="425" spans="1:9">
      <c r="A425" s="2"/>
      <c r="B425" s="2"/>
      <c r="C425" s="2"/>
      <c r="D425" s="2"/>
      <c r="E425" s="111"/>
      <c r="F425" s="111"/>
      <c r="G425" s="111"/>
      <c r="H425" s="111"/>
      <c r="I425" s="111"/>
    </row>
    <row r="426" spans="1:9">
      <c r="A426" s="2"/>
      <c r="B426" s="2">
        <f>A422</f>
        <v>73200</v>
      </c>
      <c r="C426" s="2"/>
      <c r="D426" s="2"/>
      <c r="E426" s="111" t="s">
        <v>19</v>
      </c>
      <c r="F426" s="111"/>
      <c r="G426" s="111"/>
      <c r="H426" s="111"/>
      <c r="I426" s="111"/>
    </row>
    <row r="427" spans="1:9">
      <c r="A427" s="2"/>
      <c r="B427" s="2"/>
      <c r="C427" s="2">
        <v>62000</v>
      </c>
      <c r="D427" s="2"/>
      <c r="E427" s="111" t="s">
        <v>38</v>
      </c>
      <c r="F427" s="111"/>
      <c r="G427" s="111"/>
      <c r="H427" s="111"/>
      <c r="I427" s="111"/>
    </row>
    <row r="428" spans="1:9">
      <c r="A428" s="2"/>
      <c r="B428" s="2"/>
      <c r="C428" s="2">
        <v>450</v>
      </c>
      <c r="D428" s="2" t="s">
        <v>24</v>
      </c>
      <c r="E428" s="111" t="s">
        <v>23</v>
      </c>
      <c r="F428" s="111"/>
      <c r="G428" s="111"/>
      <c r="H428" s="111"/>
      <c r="I428" s="111"/>
    </row>
    <row r="429" spans="1:9">
      <c r="A429" s="2"/>
      <c r="B429" s="2"/>
      <c r="C429" s="2">
        <v>200</v>
      </c>
      <c r="D429" s="2" t="s">
        <v>40</v>
      </c>
      <c r="E429" s="111" t="s">
        <v>39</v>
      </c>
      <c r="F429" s="111"/>
      <c r="G429" s="111"/>
      <c r="H429" s="111"/>
      <c r="I429" s="111"/>
    </row>
    <row r="430" spans="1:9">
      <c r="A430" s="2"/>
      <c r="B430" s="2"/>
      <c r="C430" s="2">
        <v>6900</v>
      </c>
      <c r="D430" s="2" t="s">
        <v>22</v>
      </c>
      <c r="E430" s="111" t="s">
        <v>39</v>
      </c>
      <c r="F430" s="111"/>
      <c r="G430" s="111"/>
      <c r="H430" s="111"/>
      <c r="I430" s="111"/>
    </row>
    <row r="431" spans="1:9">
      <c r="A431" s="2"/>
      <c r="B431" s="2"/>
      <c r="C431" s="2">
        <v>40</v>
      </c>
      <c r="D431" s="2" t="s">
        <v>24</v>
      </c>
      <c r="E431" s="111" t="s">
        <v>23</v>
      </c>
      <c r="F431" s="111"/>
      <c r="G431" s="111"/>
      <c r="H431" s="111"/>
      <c r="I431" s="111"/>
    </row>
    <row r="432" spans="1:9">
      <c r="A432" s="2"/>
      <c r="B432" s="2"/>
      <c r="C432" s="2">
        <v>270</v>
      </c>
      <c r="D432" s="2" t="s">
        <v>24</v>
      </c>
      <c r="E432" s="111" t="s">
        <v>23</v>
      </c>
      <c r="F432" s="111"/>
      <c r="G432" s="111"/>
      <c r="H432" s="111"/>
      <c r="I432" s="111"/>
    </row>
    <row r="433" spans="1:9">
      <c r="A433" s="2"/>
      <c r="B433" s="2"/>
      <c r="C433" s="2">
        <v>75</v>
      </c>
      <c r="D433" s="2" t="s">
        <v>24</v>
      </c>
      <c r="E433" s="111" t="s">
        <v>23</v>
      </c>
      <c r="F433" s="111"/>
      <c r="G433" s="111"/>
      <c r="H433" s="111"/>
      <c r="I433" s="111"/>
    </row>
    <row r="434" spans="1:9">
      <c r="A434" s="2"/>
      <c r="B434" s="2"/>
      <c r="C434" s="2">
        <v>85</v>
      </c>
      <c r="D434" s="2" t="s">
        <v>24</v>
      </c>
      <c r="E434" s="111" t="s">
        <v>23</v>
      </c>
      <c r="F434" s="111"/>
      <c r="G434" s="111"/>
      <c r="H434" s="111"/>
      <c r="I434" s="111"/>
    </row>
    <row r="435" spans="1:9">
      <c r="A435" s="2"/>
      <c r="B435" s="2"/>
      <c r="C435" s="2">
        <v>65</v>
      </c>
      <c r="D435" s="2" t="s">
        <v>24</v>
      </c>
      <c r="E435" s="111" t="s">
        <v>23</v>
      </c>
      <c r="F435" s="111"/>
      <c r="G435" s="111"/>
      <c r="H435" s="111"/>
      <c r="I435" s="111"/>
    </row>
    <row r="436" spans="1:9">
      <c r="A436" s="2"/>
      <c r="B436" s="2"/>
      <c r="C436" s="2">
        <v>125</v>
      </c>
      <c r="D436" s="2" t="s">
        <v>24</v>
      </c>
      <c r="E436" s="111" t="s">
        <v>23</v>
      </c>
      <c r="F436" s="111"/>
      <c r="G436" s="111"/>
      <c r="H436" s="111"/>
      <c r="I436" s="111"/>
    </row>
    <row r="437" spans="1:9">
      <c r="A437" s="2"/>
      <c r="B437" s="2"/>
      <c r="C437" s="2">
        <v>1550</v>
      </c>
      <c r="D437" s="2" t="s">
        <v>24</v>
      </c>
      <c r="E437" s="111" t="s">
        <v>23</v>
      </c>
      <c r="F437" s="111"/>
      <c r="G437" s="111"/>
      <c r="H437" s="111"/>
      <c r="I437" s="111"/>
    </row>
    <row r="438" spans="1:9">
      <c r="A438" s="2"/>
      <c r="B438" s="2"/>
      <c r="C438" s="2">
        <v>1260</v>
      </c>
      <c r="D438" s="2" t="s">
        <v>24</v>
      </c>
      <c r="E438" s="111" t="s">
        <v>23</v>
      </c>
      <c r="F438" s="111"/>
      <c r="G438" s="111"/>
      <c r="H438" s="111"/>
      <c r="I438" s="111"/>
    </row>
    <row r="439" spans="1:9">
      <c r="A439" s="2"/>
      <c r="B439" s="2"/>
      <c r="C439" s="2">
        <v>180</v>
      </c>
      <c r="D439" s="2" t="s">
        <v>24</v>
      </c>
      <c r="E439" s="111" t="s">
        <v>23</v>
      </c>
      <c r="F439" s="111"/>
      <c r="G439" s="111"/>
      <c r="H439" s="111"/>
      <c r="I439" s="111"/>
    </row>
    <row r="440" spans="1:9">
      <c r="A440" s="2"/>
      <c r="B440" s="2"/>
      <c r="C440" s="2"/>
      <c r="D440" s="2"/>
      <c r="E440" s="111"/>
      <c r="F440" s="111"/>
      <c r="G440" s="111"/>
      <c r="H440" s="111"/>
      <c r="I440" s="111"/>
    </row>
    <row r="441" spans="1:9">
      <c r="A441" s="2"/>
      <c r="B441" s="2"/>
      <c r="C441" s="2"/>
      <c r="D441" s="2"/>
      <c r="E441" s="111"/>
      <c r="F441" s="111"/>
      <c r="G441" s="111"/>
      <c r="H441" s="111"/>
      <c r="I441" s="111"/>
    </row>
    <row r="442" spans="1:9">
      <c r="A442" s="2">
        <f>A422</f>
        <v>73200</v>
      </c>
      <c r="B442" s="2">
        <f>A422</f>
        <v>73200</v>
      </c>
      <c r="C442" s="111" t="s">
        <v>11</v>
      </c>
      <c r="D442" s="111"/>
      <c r="E442" s="111"/>
      <c r="F442" s="111"/>
      <c r="G442" s="111"/>
      <c r="H442" s="111"/>
      <c r="I442" s="111"/>
    </row>
    <row r="443" spans="1:9">
      <c r="A443" s="115" t="s">
        <v>12</v>
      </c>
      <c r="B443" s="116"/>
      <c r="C443" s="116"/>
      <c r="D443" s="116"/>
      <c r="E443" s="116"/>
      <c r="F443" s="116"/>
      <c r="G443" s="116"/>
      <c r="H443" s="117"/>
      <c r="I443" s="2" t="s">
        <v>13</v>
      </c>
    </row>
    <row r="445" spans="1:9">
      <c r="A445" t="s">
        <v>14</v>
      </c>
      <c r="D445" t="s">
        <v>15</v>
      </c>
    </row>
    <row r="446" spans="1:9">
      <c r="G446" t="s">
        <v>16</v>
      </c>
    </row>
    <row r="448" spans="1:9">
      <c r="A448" s="1"/>
      <c r="B448" s="1"/>
      <c r="C448" s="1"/>
      <c r="D448" s="1"/>
      <c r="E448" s="1"/>
      <c r="F448" s="1"/>
      <c r="G448" s="1"/>
      <c r="H448" s="1"/>
      <c r="I448" s="1"/>
    </row>
    <row r="449" spans="1:9">
      <c r="A449" s="2" t="s">
        <v>0</v>
      </c>
      <c r="B449" s="2" t="s">
        <v>1</v>
      </c>
      <c r="C449" s="2" t="s">
        <v>2</v>
      </c>
      <c r="D449" s="1"/>
      <c r="E449" s="112" t="s">
        <v>3</v>
      </c>
      <c r="F449" s="112"/>
      <c r="G449" s="1"/>
      <c r="H449" s="1"/>
      <c r="I449" s="1"/>
    </row>
    <row r="450" spans="1:9">
      <c r="A450" s="2">
        <v>31</v>
      </c>
      <c r="B450" s="2">
        <v>12</v>
      </c>
      <c r="C450" s="2">
        <v>1435</v>
      </c>
      <c r="D450" s="1"/>
      <c r="E450" s="2" t="s">
        <v>4</v>
      </c>
      <c r="F450" s="2">
        <v>14</v>
      </c>
      <c r="G450" s="1"/>
      <c r="H450" s="1"/>
      <c r="I450" s="1"/>
    </row>
    <row r="451" spans="1:9">
      <c r="A451" s="1" t="s">
        <v>5</v>
      </c>
      <c r="B451" s="1"/>
      <c r="C451" s="1"/>
      <c r="D451" s="1"/>
      <c r="E451" s="1"/>
      <c r="F451" s="1"/>
      <c r="G451" s="1"/>
      <c r="H451" s="1"/>
      <c r="I451" s="1"/>
    </row>
    <row r="452" spans="1:9">
      <c r="A452" s="1"/>
      <c r="B452" s="113" t="s">
        <v>42</v>
      </c>
      <c r="C452" s="113"/>
      <c r="D452" s="113"/>
      <c r="E452" s="113"/>
      <c r="F452" s="113"/>
      <c r="G452" s="113"/>
      <c r="H452" s="113"/>
      <c r="I452" s="113"/>
    </row>
    <row r="453" spans="1:9">
      <c r="A453" s="1"/>
      <c r="B453" s="3"/>
      <c r="C453" s="3"/>
      <c r="D453" s="3"/>
      <c r="E453" s="3"/>
      <c r="F453" s="3"/>
      <c r="G453" s="3"/>
      <c r="H453" s="3"/>
      <c r="I453" s="3"/>
    </row>
    <row r="454" spans="1:9">
      <c r="A454" s="1"/>
      <c r="B454" s="1"/>
      <c r="C454" s="1"/>
      <c r="D454" s="1"/>
      <c r="E454" s="1"/>
      <c r="F454" s="1"/>
      <c r="G454" s="1"/>
      <c r="H454" s="1"/>
      <c r="I454" s="1"/>
    </row>
    <row r="455" spans="1:9">
      <c r="A455" s="4" t="s">
        <v>6</v>
      </c>
      <c r="B455" s="4" t="s">
        <v>7</v>
      </c>
      <c r="C455" s="4" t="s">
        <v>8</v>
      </c>
      <c r="D455" s="4" t="s">
        <v>9</v>
      </c>
      <c r="E455" s="114" t="s">
        <v>10</v>
      </c>
      <c r="F455" s="114"/>
      <c r="G455" s="114"/>
      <c r="H455" s="114"/>
      <c r="I455" s="114"/>
    </row>
    <row r="456" spans="1:9">
      <c r="A456" s="2">
        <f>SUM(C456:C475)</f>
        <v>122400</v>
      </c>
      <c r="B456" s="2"/>
      <c r="C456" s="2"/>
      <c r="D456" s="2"/>
      <c r="E456" s="111" t="s">
        <v>47</v>
      </c>
      <c r="F456" s="111"/>
      <c r="G456" s="111"/>
      <c r="H456" s="111"/>
      <c r="I456" s="111"/>
    </row>
    <row r="457" spans="1:9">
      <c r="A457" s="2"/>
      <c r="B457" s="2"/>
      <c r="C457" s="2"/>
      <c r="D457" s="2"/>
      <c r="E457" s="111" t="s">
        <v>18</v>
      </c>
      <c r="F457" s="111"/>
      <c r="G457" s="111"/>
      <c r="H457" s="111"/>
      <c r="I457" s="111"/>
    </row>
    <row r="458" spans="1:9">
      <c r="A458" s="2"/>
      <c r="B458" s="2"/>
      <c r="C458" s="2"/>
      <c r="D458" s="2"/>
      <c r="E458" s="111"/>
      <c r="F458" s="111"/>
      <c r="G458" s="111"/>
      <c r="H458" s="111"/>
      <c r="I458" s="111"/>
    </row>
    <row r="459" spans="1:9">
      <c r="A459" s="2"/>
      <c r="B459" s="2"/>
      <c r="C459" s="2"/>
      <c r="D459" s="2"/>
      <c r="E459" s="111"/>
      <c r="F459" s="111"/>
      <c r="G459" s="111"/>
      <c r="H459" s="111"/>
      <c r="I459" s="111"/>
    </row>
    <row r="460" spans="1:9">
      <c r="A460" s="2"/>
      <c r="B460" s="2">
        <f>A456</f>
        <v>122400</v>
      </c>
      <c r="C460" s="2"/>
      <c r="D460" s="2"/>
      <c r="E460" s="111" t="s">
        <v>19</v>
      </c>
      <c r="F460" s="111"/>
      <c r="G460" s="111"/>
      <c r="H460" s="111"/>
      <c r="I460" s="111"/>
    </row>
    <row r="461" spans="1:9">
      <c r="A461" s="2"/>
      <c r="B461" s="2"/>
      <c r="C461" s="2"/>
      <c r="D461" s="2"/>
      <c r="E461" s="111" t="s">
        <v>41</v>
      </c>
      <c r="F461" s="111"/>
      <c r="G461" s="111"/>
      <c r="H461" s="111"/>
      <c r="I461" s="111"/>
    </row>
    <row r="462" spans="1:9">
      <c r="A462" s="2"/>
      <c r="B462" s="2"/>
      <c r="C462" s="2">
        <v>122400</v>
      </c>
      <c r="D462" s="2"/>
      <c r="E462" s="111" t="s">
        <v>44</v>
      </c>
      <c r="F462" s="111"/>
      <c r="G462" s="111"/>
      <c r="H462" s="111"/>
      <c r="I462" s="111"/>
    </row>
    <row r="463" spans="1:9">
      <c r="A463" s="2"/>
      <c r="B463" s="2"/>
      <c r="C463" s="2"/>
      <c r="D463" s="2"/>
      <c r="E463" s="111" t="s">
        <v>43</v>
      </c>
      <c r="F463" s="111"/>
      <c r="G463" s="111"/>
      <c r="H463" s="111"/>
      <c r="I463" s="111"/>
    </row>
    <row r="464" spans="1:9">
      <c r="A464" s="2"/>
      <c r="B464" s="2"/>
      <c r="C464" s="2"/>
      <c r="D464" s="2"/>
      <c r="E464" s="111"/>
      <c r="F464" s="111"/>
      <c r="G464" s="111"/>
      <c r="H464" s="111"/>
      <c r="I464" s="111"/>
    </row>
    <row r="465" spans="1:9">
      <c r="A465" s="2"/>
      <c r="B465" s="2"/>
      <c r="C465" s="2"/>
      <c r="D465" s="2"/>
      <c r="E465" s="111"/>
      <c r="F465" s="111"/>
      <c r="G465" s="111"/>
      <c r="H465" s="111"/>
      <c r="I465" s="111"/>
    </row>
    <row r="466" spans="1:9">
      <c r="A466" s="2"/>
      <c r="B466" s="2"/>
      <c r="C466" s="2"/>
      <c r="D466" s="2"/>
      <c r="E466" s="111"/>
      <c r="F466" s="111"/>
      <c r="G466" s="111"/>
      <c r="H466" s="111"/>
      <c r="I466" s="111"/>
    </row>
    <row r="467" spans="1:9">
      <c r="A467" s="2"/>
      <c r="B467" s="2"/>
      <c r="C467" s="2"/>
      <c r="D467" s="2"/>
      <c r="E467" s="111"/>
      <c r="F467" s="111"/>
      <c r="G467" s="111"/>
      <c r="H467" s="111"/>
      <c r="I467" s="111"/>
    </row>
    <row r="468" spans="1:9">
      <c r="A468" s="2"/>
      <c r="B468" s="2"/>
      <c r="C468" s="2"/>
      <c r="D468" s="2"/>
      <c r="E468" s="111"/>
      <c r="F468" s="111"/>
      <c r="G468" s="111"/>
      <c r="H468" s="111"/>
      <c r="I468" s="111"/>
    </row>
    <row r="469" spans="1:9">
      <c r="A469" s="2"/>
      <c r="B469" s="2"/>
      <c r="C469" s="2"/>
      <c r="D469" s="2"/>
      <c r="E469" s="111"/>
      <c r="F469" s="111"/>
      <c r="G469" s="111"/>
      <c r="H469" s="111"/>
      <c r="I469" s="111"/>
    </row>
    <row r="470" spans="1:9">
      <c r="A470" s="2"/>
      <c r="B470" s="2"/>
      <c r="C470" s="2"/>
      <c r="D470" s="2"/>
      <c r="E470" s="111"/>
      <c r="F470" s="111"/>
      <c r="G470" s="111"/>
      <c r="H470" s="111"/>
      <c r="I470" s="111"/>
    </row>
    <row r="471" spans="1:9">
      <c r="A471" s="2"/>
      <c r="B471" s="2"/>
      <c r="C471" s="2"/>
      <c r="D471" s="2"/>
      <c r="E471" s="111"/>
      <c r="F471" s="111"/>
      <c r="G471" s="111"/>
      <c r="H471" s="111"/>
      <c r="I471" s="111"/>
    </row>
    <row r="472" spans="1:9">
      <c r="A472" s="2"/>
      <c r="B472" s="2"/>
      <c r="C472" s="2"/>
      <c r="D472" s="2"/>
      <c r="E472" s="111"/>
      <c r="F472" s="111"/>
      <c r="G472" s="111"/>
      <c r="H472" s="111"/>
      <c r="I472" s="111"/>
    </row>
    <row r="473" spans="1:9">
      <c r="A473" s="2"/>
      <c r="B473" s="2"/>
      <c r="C473" s="2"/>
      <c r="D473" s="2"/>
      <c r="E473" s="111"/>
      <c r="F473" s="111"/>
      <c r="G473" s="111"/>
      <c r="H473" s="111"/>
      <c r="I473" s="111"/>
    </row>
    <row r="474" spans="1:9">
      <c r="A474" s="2"/>
      <c r="B474" s="2"/>
      <c r="C474" s="2"/>
      <c r="D474" s="2"/>
      <c r="E474" s="111"/>
      <c r="F474" s="111"/>
      <c r="G474" s="111"/>
      <c r="H474" s="111"/>
      <c r="I474" s="111"/>
    </row>
    <row r="475" spans="1:9">
      <c r="A475" s="2"/>
      <c r="B475" s="2"/>
      <c r="C475" s="2"/>
      <c r="D475" s="2"/>
      <c r="E475" s="111"/>
      <c r="F475" s="111"/>
      <c r="G475" s="111"/>
      <c r="H475" s="111"/>
      <c r="I475" s="111"/>
    </row>
    <row r="476" spans="1:9">
      <c r="A476" s="2">
        <f>A456</f>
        <v>122400</v>
      </c>
      <c r="B476" s="2">
        <f>A456</f>
        <v>122400</v>
      </c>
      <c r="C476" s="111" t="s">
        <v>11</v>
      </c>
      <c r="D476" s="111"/>
      <c r="E476" s="111"/>
      <c r="F476" s="111"/>
      <c r="G476" s="111"/>
      <c r="H476" s="111"/>
      <c r="I476" s="111"/>
    </row>
    <row r="477" spans="1:9">
      <c r="A477" s="115" t="s">
        <v>12</v>
      </c>
      <c r="B477" s="116"/>
      <c r="C477" s="116"/>
      <c r="D477" s="116"/>
      <c r="E477" s="116"/>
      <c r="F477" s="116"/>
      <c r="G477" s="116"/>
      <c r="H477" s="117"/>
      <c r="I477" s="2" t="s">
        <v>13</v>
      </c>
    </row>
    <row r="479" spans="1:9">
      <c r="A479" t="s">
        <v>14</v>
      </c>
      <c r="D479" t="s">
        <v>15</v>
      </c>
    </row>
    <row r="480" spans="1:9">
      <c r="G480" t="s">
        <v>16</v>
      </c>
    </row>
    <row r="483" spans="1:9">
      <c r="A483" s="1"/>
      <c r="B483" s="1"/>
      <c r="C483" s="1"/>
      <c r="D483" s="1"/>
      <c r="E483" s="1"/>
      <c r="F483" s="1"/>
      <c r="G483" s="1"/>
      <c r="H483" s="1"/>
      <c r="I483" s="1"/>
    </row>
    <row r="484" spans="1:9">
      <c r="A484" s="2" t="s">
        <v>0</v>
      </c>
      <c r="B484" s="2" t="s">
        <v>1</v>
      </c>
      <c r="C484" s="2" t="s">
        <v>2</v>
      </c>
      <c r="D484" s="1"/>
      <c r="E484" s="112" t="s">
        <v>3</v>
      </c>
      <c r="F484" s="112"/>
      <c r="G484" s="1"/>
      <c r="H484" s="1"/>
      <c r="I484" s="1"/>
    </row>
    <row r="485" spans="1:9">
      <c r="A485" s="2">
        <v>31</v>
      </c>
      <c r="B485" s="2">
        <v>12</v>
      </c>
      <c r="C485" s="2">
        <v>1435</v>
      </c>
      <c r="D485" s="1"/>
      <c r="E485" s="2" t="s">
        <v>4</v>
      </c>
      <c r="F485" s="2">
        <v>15</v>
      </c>
      <c r="G485" s="1"/>
      <c r="H485" s="1"/>
      <c r="I485" s="1"/>
    </row>
    <row r="486" spans="1:9">
      <c r="A486" s="1" t="s">
        <v>5</v>
      </c>
      <c r="B486" s="1"/>
      <c r="C486" s="1"/>
      <c r="D486" s="1"/>
      <c r="E486" s="1"/>
      <c r="F486" s="1"/>
      <c r="G486" s="1"/>
      <c r="H486" s="1"/>
      <c r="I486" s="1"/>
    </row>
    <row r="487" spans="1:9">
      <c r="A487" s="1"/>
      <c r="B487" s="1" t="s">
        <v>45</v>
      </c>
      <c r="C487" s="1"/>
      <c r="D487" s="1"/>
      <c r="E487" s="1"/>
      <c r="F487" s="1"/>
      <c r="G487" s="1"/>
      <c r="H487" s="1"/>
      <c r="I487" s="1"/>
    </row>
    <row r="488" spans="1:9">
      <c r="A488" s="1"/>
      <c r="B488" s="3"/>
      <c r="C488" s="3"/>
      <c r="D488" s="3"/>
      <c r="E488" s="3"/>
      <c r="F488" s="3"/>
      <c r="G488" s="3"/>
      <c r="H488" s="3"/>
      <c r="I488" s="3"/>
    </row>
    <row r="489" spans="1:9">
      <c r="A489" s="1"/>
      <c r="B489" s="1"/>
      <c r="C489" s="1"/>
      <c r="D489" s="1"/>
      <c r="E489" s="1"/>
      <c r="F489" s="1"/>
      <c r="G489" s="1"/>
      <c r="H489" s="1"/>
      <c r="I489" s="1"/>
    </row>
    <row r="490" spans="1:9">
      <c r="A490" s="4" t="s">
        <v>6</v>
      </c>
      <c r="B490" s="4" t="s">
        <v>7</v>
      </c>
      <c r="C490" s="4" t="s">
        <v>8</v>
      </c>
      <c r="D490" s="4" t="s">
        <v>9</v>
      </c>
      <c r="E490" s="114" t="s">
        <v>10</v>
      </c>
      <c r="F490" s="114"/>
      <c r="G490" s="114"/>
      <c r="H490" s="114"/>
      <c r="I490" s="114"/>
    </row>
    <row r="491" spans="1:9">
      <c r="A491" s="2">
        <f>SUM(C491:C510)</f>
        <v>8750</v>
      </c>
      <c r="B491" s="2"/>
      <c r="C491" s="2"/>
      <c r="D491" s="2"/>
      <c r="E491" s="111" t="s">
        <v>47</v>
      </c>
      <c r="F491" s="111"/>
      <c r="G491" s="111"/>
      <c r="H491" s="111"/>
      <c r="I491" s="111"/>
    </row>
    <row r="492" spans="1:9">
      <c r="A492" s="2"/>
      <c r="B492" s="2"/>
      <c r="C492" s="2"/>
      <c r="D492" s="2"/>
      <c r="E492" s="111" t="s">
        <v>18</v>
      </c>
      <c r="F492" s="111"/>
      <c r="G492" s="111"/>
      <c r="H492" s="111"/>
      <c r="I492" s="111"/>
    </row>
    <row r="493" spans="1:9">
      <c r="A493" s="2"/>
      <c r="B493" s="2"/>
      <c r="C493" s="2"/>
      <c r="D493" s="2"/>
      <c r="E493" s="111"/>
      <c r="F493" s="111"/>
      <c r="G493" s="111"/>
      <c r="H493" s="111"/>
      <c r="I493" s="111"/>
    </row>
    <row r="494" spans="1:9">
      <c r="A494" s="2"/>
      <c r="B494" s="2"/>
      <c r="C494" s="2"/>
      <c r="D494" s="2"/>
      <c r="E494" s="111"/>
      <c r="F494" s="111"/>
      <c r="G494" s="111"/>
      <c r="H494" s="111"/>
      <c r="I494" s="111"/>
    </row>
    <row r="495" spans="1:9">
      <c r="A495" s="2"/>
      <c r="B495" s="2">
        <f>A491</f>
        <v>8750</v>
      </c>
      <c r="C495" s="2"/>
      <c r="D495" s="2"/>
      <c r="E495" s="111" t="s">
        <v>19</v>
      </c>
      <c r="F495" s="111"/>
      <c r="G495" s="111"/>
      <c r="H495" s="111"/>
      <c r="I495" s="111"/>
    </row>
    <row r="496" spans="1:9">
      <c r="A496" s="2"/>
      <c r="B496" s="2"/>
      <c r="C496" s="2">
        <v>8750</v>
      </c>
      <c r="D496" s="2"/>
      <c r="E496" s="111" t="s">
        <v>46</v>
      </c>
      <c r="F496" s="111"/>
      <c r="G496" s="111"/>
      <c r="H496" s="111"/>
      <c r="I496" s="111"/>
    </row>
    <row r="497" spans="1:9">
      <c r="A497" s="2"/>
      <c r="B497" s="2"/>
      <c r="C497" s="2"/>
      <c r="D497" s="2"/>
      <c r="E497" s="111"/>
      <c r="F497" s="111"/>
      <c r="G497" s="111"/>
      <c r="H497" s="111"/>
      <c r="I497" s="111"/>
    </row>
    <row r="498" spans="1:9">
      <c r="A498" s="2"/>
      <c r="B498" s="2"/>
      <c r="C498" s="2"/>
      <c r="D498" s="2"/>
      <c r="E498" s="111"/>
      <c r="F498" s="111"/>
      <c r="G498" s="111"/>
      <c r="H498" s="111"/>
      <c r="I498" s="111"/>
    </row>
    <row r="499" spans="1:9">
      <c r="A499" s="2"/>
      <c r="B499" s="2"/>
      <c r="C499" s="2"/>
      <c r="D499" s="2"/>
      <c r="E499" s="111"/>
      <c r="F499" s="111"/>
      <c r="G499" s="111"/>
      <c r="H499" s="111"/>
      <c r="I499" s="111"/>
    </row>
    <row r="500" spans="1:9">
      <c r="A500" s="2"/>
      <c r="B500" s="2"/>
      <c r="C500" s="2"/>
      <c r="D500" s="2"/>
      <c r="E500" s="111"/>
      <c r="F500" s="111"/>
      <c r="G500" s="111"/>
      <c r="H500" s="111"/>
      <c r="I500" s="111"/>
    </row>
    <row r="501" spans="1:9">
      <c r="A501" s="2"/>
      <c r="B501" s="2"/>
      <c r="C501" s="2"/>
      <c r="D501" s="2"/>
      <c r="E501" s="111"/>
      <c r="F501" s="111"/>
      <c r="G501" s="111"/>
      <c r="H501" s="111"/>
      <c r="I501" s="111"/>
    </row>
    <row r="502" spans="1:9">
      <c r="A502" s="2"/>
      <c r="B502" s="2"/>
      <c r="C502" s="2"/>
      <c r="D502" s="2"/>
      <c r="E502" s="111"/>
      <c r="F502" s="111"/>
      <c r="G502" s="111"/>
      <c r="H502" s="111"/>
      <c r="I502" s="111"/>
    </row>
    <row r="503" spans="1:9">
      <c r="A503" s="2"/>
      <c r="B503" s="2"/>
      <c r="C503" s="2"/>
      <c r="D503" s="2"/>
      <c r="E503" s="111"/>
      <c r="F503" s="111"/>
      <c r="G503" s="111"/>
      <c r="H503" s="111"/>
      <c r="I503" s="111"/>
    </row>
    <row r="504" spans="1:9">
      <c r="A504" s="2"/>
      <c r="B504" s="2"/>
      <c r="C504" s="2"/>
      <c r="D504" s="2"/>
      <c r="E504" s="111"/>
      <c r="F504" s="111"/>
      <c r="G504" s="111"/>
      <c r="H504" s="111"/>
      <c r="I504" s="111"/>
    </row>
    <row r="505" spans="1:9">
      <c r="A505" s="2"/>
      <c r="B505" s="2"/>
      <c r="C505" s="2"/>
      <c r="D505" s="2"/>
      <c r="E505" s="111"/>
      <c r="F505" s="111"/>
      <c r="G505" s="111"/>
      <c r="H505" s="111"/>
      <c r="I505" s="111"/>
    </row>
    <row r="506" spans="1:9">
      <c r="A506" s="2"/>
      <c r="B506" s="2"/>
      <c r="C506" s="2"/>
      <c r="D506" s="2"/>
      <c r="E506" s="111"/>
      <c r="F506" s="111"/>
      <c r="G506" s="111"/>
      <c r="H506" s="111"/>
      <c r="I506" s="111"/>
    </row>
    <row r="507" spans="1:9">
      <c r="A507" s="2"/>
      <c r="B507" s="2"/>
      <c r="C507" s="2"/>
      <c r="D507" s="2"/>
      <c r="E507" s="111"/>
      <c r="F507" s="111"/>
      <c r="G507" s="111"/>
      <c r="H507" s="111"/>
      <c r="I507" s="111"/>
    </row>
    <row r="508" spans="1:9">
      <c r="A508" s="2"/>
      <c r="B508" s="2"/>
      <c r="C508" s="2"/>
      <c r="D508" s="2"/>
      <c r="E508" s="111"/>
      <c r="F508" s="111"/>
      <c r="G508" s="111"/>
      <c r="H508" s="111"/>
      <c r="I508" s="111"/>
    </row>
    <row r="509" spans="1:9">
      <c r="A509" s="2"/>
      <c r="B509" s="2"/>
      <c r="C509" s="2"/>
      <c r="D509" s="2"/>
      <c r="E509" s="111"/>
      <c r="F509" s="111"/>
      <c r="G509" s="111"/>
      <c r="H509" s="111"/>
      <c r="I509" s="111"/>
    </row>
    <row r="510" spans="1:9">
      <c r="A510" s="2"/>
      <c r="B510" s="2"/>
      <c r="C510" s="2"/>
      <c r="D510" s="2"/>
      <c r="E510" s="111"/>
      <c r="F510" s="111"/>
      <c r="G510" s="111"/>
      <c r="H510" s="111"/>
      <c r="I510" s="111"/>
    </row>
    <row r="511" spans="1:9">
      <c r="A511" s="2">
        <f>A491</f>
        <v>8750</v>
      </c>
      <c r="B511" s="2">
        <f>A491</f>
        <v>8750</v>
      </c>
      <c r="C511" s="111" t="s">
        <v>11</v>
      </c>
      <c r="D511" s="111"/>
      <c r="E511" s="111"/>
      <c r="F511" s="111"/>
      <c r="G511" s="111"/>
      <c r="H511" s="111"/>
      <c r="I511" s="111"/>
    </row>
    <row r="512" spans="1:9">
      <c r="A512" s="115" t="s">
        <v>12</v>
      </c>
      <c r="B512" s="116"/>
      <c r="C512" s="116"/>
      <c r="D512" s="116"/>
      <c r="E512" s="116"/>
      <c r="F512" s="116"/>
      <c r="G512" s="116"/>
      <c r="H512" s="117"/>
      <c r="I512" s="2" t="s">
        <v>13</v>
      </c>
    </row>
    <row r="514" spans="1:9">
      <c r="A514" t="s">
        <v>14</v>
      </c>
      <c r="D514" t="s">
        <v>15</v>
      </c>
    </row>
    <row r="515" spans="1:9">
      <c r="G515" t="s">
        <v>16</v>
      </c>
    </row>
    <row r="517" spans="1:9">
      <c r="A517" s="1"/>
      <c r="B517" s="1"/>
      <c r="C517" s="1"/>
      <c r="D517" s="1"/>
      <c r="E517" s="1"/>
      <c r="F517" s="1"/>
      <c r="G517" s="1"/>
      <c r="H517" s="1"/>
      <c r="I517" s="1"/>
    </row>
    <row r="518" spans="1:9">
      <c r="A518" s="2" t="s">
        <v>0</v>
      </c>
      <c r="B518" s="2" t="s">
        <v>1</v>
      </c>
      <c r="C518" s="2" t="s">
        <v>2</v>
      </c>
      <c r="D518" s="1"/>
      <c r="E518" s="112" t="s">
        <v>3</v>
      </c>
      <c r="F518" s="112"/>
      <c r="G518" s="1"/>
      <c r="H518" s="1"/>
      <c r="I518" s="1"/>
    </row>
    <row r="519" spans="1:9">
      <c r="A519" s="2"/>
      <c r="B519" s="2"/>
      <c r="C519" s="2"/>
      <c r="D519" s="1"/>
      <c r="E519" s="2" t="s">
        <v>4</v>
      </c>
      <c r="F519" s="2">
        <v>16</v>
      </c>
      <c r="G519" s="1"/>
      <c r="H519" s="1"/>
      <c r="I519" s="1"/>
    </row>
    <row r="520" spans="1:9">
      <c r="A520" s="1" t="s">
        <v>5</v>
      </c>
      <c r="B520" s="1"/>
      <c r="C520" s="1"/>
      <c r="D520" s="1"/>
      <c r="E520" s="1"/>
      <c r="F520" s="1"/>
      <c r="G520" s="1"/>
      <c r="H520" s="1"/>
      <c r="I520" s="1"/>
    </row>
    <row r="521" spans="1:9">
      <c r="A521" s="1"/>
      <c r="B521" s="1"/>
      <c r="C521" s="1"/>
      <c r="D521" s="1"/>
      <c r="E521" s="1"/>
      <c r="F521" s="1"/>
      <c r="G521" s="1"/>
      <c r="H521" s="1"/>
      <c r="I521" s="1"/>
    </row>
    <row r="522" spans="1:9">
      <c r="A522" s="1"/>
      <c r="B522" s="3"/>
      <c r="C522" s="3"/>
      <c r="D522" s="3"/>
      <c r="E522" s="3"/>
      <c r="F522" s="3"/>
      <c r="G522" s="3"/>
      <c r="H522" s="3"/>
      <c r="I522" s="3"/>
    </row>
    <row r="523" spans="1:9">
      <c r="A523" s="1"/>
      <c r="B523" s="1"/>
      <c r="C523" s="1"/>
      <c r="D523" s="1"/>
      <c r="E523" s="1"/>
      <c r="F523" s="1"/>
      <c r="G523" s="1"/>
      <c r="H523" s="1"/>
      <c r="I523" s="1"/>
    </row>
    <row r="524" spans="1:9">
      <c r="A524" s="4" t="s">
        <v>6</v>
      </c>
      <c r="B524" s="4" t="s">
        <v>7</v>
      </c>
      <c r="C524" s="4" t="s">
        <v>8</v>
      </c>
      <c r="D524" s="4" t="s">
        <v>9</v>
      </c>
      <c r="E524" s="114" t="s">
        <v>10</v>
      </c>
      <c r="F524" s="114"/>
      <c r="G524" s="114"/>
      <c r="H524" s="114"/>
      <c r="I524" s="114"/>
    </row>
    <row r="525" spans="1:9">
      <c r="A525" s="2">
        <f>SUM(C525:C544)</f>
        <v>0</v>
      </c>
      <c r="B525" s="2"/>
      <c r="C525" s="2"/>
      <c r="D525" s="2"/>
      <c r="E525" s="111"/>
      <c r="F525" s="111"/>
      <c r="G525" s="111"/>
      <c r="H525" s="111"/>
      <c r="I525" s="111"/>
    </row>
    <row r="526" spans="1:9">
      <c r="A526" s="2"/>
      <c r="B526" s="2"/>
      <c r="C526" s="2"/>
      <c r="D526" s="2"/>
      <c r="E526" s="111"/>
      <c r="F526" s="111"/>
      <c r="G526" s="111"/>
      <c r="H526" s="111"/>
      <c r="I526" s="111"/>
    </row>
    <row r="527" spans="1:9">
      <c r="A527" s="2"/>
      <c r="B527" s="2"/>
      <c r="C527" s="2"/>
      <c r="D527" s="2"/>
      <c r="E527" s="111"/>
      <c r="F527" s="111"/>
      <c r="G527" s="111"/>
      <c r="H527" s="111"/>
      <c r="I527" s="111"/>
    </row>
    <row r="528" spans="1:9">
      <c r="A528" s="2"/>
      <c r="B528" s="2"/>
      <c r="C528" s="2"/>
      <c r="D528" s="2"/>
      <c r="E528" s="111"/>
      <c r="F528" s="111"/>
      <c r="G528" s="111"/>
      <c r="H528" s="111"/>
      <c r="I528" s="111"/>
    </row>
    <row r="529" spans="1:9">
      <c r="A529" s="2"/>
      <c r="B529" s="2">
        <f>A525</f>
        <v>0</v>
      </c>
      <c r="C529" s="2"/>
      <c r="D529" s="2"/>
      <c r="E529" s="111"/>
      <c r="F529" s="111"/>
      <c r="G529" s="111"/>
      <c r="H529" s="111"/>
      <c r="I529" s="111"/>
    </row>
    <row r="530" spans="1:9">
      <c r="A530" s="2"/>
      <c r="B530" s="2"/>
      <c r="C530" s="2"/>
      <c r="D530" s="2"/>
      <c r="E530" s="111"/>
      <c r="F530" s="111"/>
      <c r="G530" s="111"/>
      <c r="H530" s="111"/>
      <c r="I530" s="111"/>
    </row>
    <row r="531" spans="1:9">
      <c r="A531" s="2"/>
      <c r="B531" s="2"/>
      <c r="C531" s="2"/>
      <c r="D531" s="2"/>
      <c r="E531" s="111"/>
      <c r="F531" s="111"/>
      <c r="G531" s="111"/>
      <c r="H531" s="111"/>
      <c r="I531" s="111"/>
    </row>
    <row r="532" spans="1:9">
      <c r="A532" s="2"/>
      <c r="B532" s="2"/>
      <c r="C532" s="2"/>
      <c r="D532" s="2"/>
      <c r="E532" s="111"/>
      <c r="F532" s="111"/>
      <c r="G532" s="111"/>
      <c r="H532" s="111"/>
      <c r="I532" s="111"/>
    </row>
    <row r="533" spans="1:9">
      <c r="A533" s="2"/>
      <c r="B533" s="2"/>
      <c r="C533" s="2"/>
      <c r="D533" s="2"/>
      <c r="E533" s="111"/>
      <c r="F533" s="111"/>
      <c r="G533" s="111"/>
      <c r="H533" s="111"/>
      <c r="I533" s="111"/>
    </row>
    <row r="534" spans="1:9">
      <c r="A534" s="2"/>
      <c r="B534" s="2"/>
      <c r="C534" s="2"/>
      <c r="D534" s="2"/>
      <c r="E534" s="111"/>
      <c r="F534" s="111"/>
      <c r="G534" s="111"/>
      <c r="H534" s="111"/>
      <c r="I534" s="111"/>
    </row>
    <row r="535" spans="1:9">
      <c r="A535" s="2"/>
      <c r="B535" s="2"/>
      <c r="C535" s="2"/>
      <c r="D535" s="2"/>
      <c r="E535" s="111"/>
      <c r="F535" s="111"/>
      <c r="G535" s="111"/>
      <c r="H535" s="111"/>
      <c r="I535" s="111"/>
    </row>
    <row r="536" spans="1:9">
      <c r="A536" s="2"/>
      <c r="B536" s="2"/>
      <c r="C536" s="2"/>
      <c r="D536" s="2"/>
      <c r="E536" s="111"/>
      <c r="F536" s="111"/>
      <c r="G536" s="111"/>
      <c r="H536" s="111"/>
      <c r="I536" s="111"/>
    </row>
    <row r="537" spans="1:9">
      <c r="A537" s="2"/>
      <c r="B537" s="2"/>
      <c r="C537" s="2"/>
      <c r="D537" s="2"/>
      <c r="E537" s="111"/>
      <c r="F537" s="111"/>
      <c r="G537" s="111"/>
      <c r="H537" s="111"/>
      <c r="I537" s="111"/>
    </row>
    <row r="538" spans="1:9">
      <c r="A538" s="2"/>
      <c r="B538" s="2"/>
      <c r="C538" s="2"/>
      <c r="D538" s="2"/>
      <c r="E538" s="111"/>
      <c r="F538" s="111"/>
      <c r="G538" s="111"/>
      <c r="H538" s="111"/>
      <c r="I538" s="111"/>
    </row>
    <row r="539" spans="1:9">
      <c r="A539" s="2"/>
      <c r="B539" s="2"/>
      <c r="C539" s="2"/>
      <c r="D539" s="2"/>
      <c r="E539" s="111"/>
      <c r="F539" s="111"/>
      <c r="G539" s="111"/>
      <c r="H539" s="111"/>
      <c r="I539" s="111"/>
    </row>
    <row r="540" spans="1:9">
      <c r="A540" s="2"/>
      <c r="B540" s="2"/>
      <c r="C540" s="2"/>
      <c r="D540" s="2"/>
      <c r="E540" s="111"/>
      <c r="F540" s="111"/>
      <c r="G540" s="111"/>
      <c r="H540" s="111"/>
      <c r="I540" s="111"/>
    </row>
    <row r="541" spans="1:9">
      <c r="A541" s="2"/>
      <c r="B541" s="2"/>
      <c r="C541" s="2"/>
      <c r="D541" s="2"/>
      <c r="E541" s="111"/>
      <c r="F541" s="111"/>
      <c r="G541" s="111"/>
      <c r="H541" s="111"/>
      <c r="I541" s="111"/>
    </row>
    <row r="542" spans="1:9">
      <c r="A542" s="2"/>
      <c r="B542" s="2"/>
      <c r="C542" s="2"/>
      <c r="D542" s="2"/>
      <c r="E542" s="111"/>
      <c r="F542" s="111"/>
      <c r="G542" s="111"/>
      <c r="H542" s="111"/>
      <c r="I542" s="111"/>
    </row>
    <row r="543" spans="1:9">
      <c r="A543" s="2"/>
      <c r="B543" s="2"/>
      <c r="C543" s="2"/>
      <c r="D543" s="2"/>
      <c r="E543" s="111"/>
      <c r="F543" s="111"/>
      <c r="G543" s="111"/>
      <c r="H543" s="111"/>
      <c r="I543" s="111"/>
    </row>
    <row r="544" spans="1:9">
      <c r="A544" s="2"/>
      <c r="B544" s="2"/>
      <c r="C544" s="2"/>
      <c r="D544" s="2"/>
      <c r="E544" s="111"/>
      <c r="F544" s="111"/>
      <c r="G544" s="111"/>
      <c r="H544" s="111"/>
      <c r="I544" s="111"/>
    </row>
    <row r="545" spans="1:9">
      <c r="A545" s="2">
        <f>A525</f>
        <v>0</v>
      </c>
      <c r="B545" s="2">
        <f>A525</f>
        <v>0</v>
      </c>
      <c r="C545" s="111" t="s">
        <v>11</v>
      </c>
      <c r="D545" s="111"/>
      <c r="E545" s="111"/>
      <c r="F545" s="111"/>
      <c r="G545" s="111"/>
      <c r="H545" s="111"/>
      <c r="I545" s="111"/>
    </row>
    <row r="546" spans="1:9">
      <c r="A546" s="115" t="s">
        <v>12</v>
      </c>
      <c r="B546" s="116"/>
      <c r="C546" s="116"/>
      <c r="D546" s="116"/>
      <c r="E546" s="116"/>
      <c r="F546" s="116"/>
      <c r="G546" s="116"/>
      <c r="H546" s="117"/>
      <c r="I546" s="2" t="s">
        <v>13</v>
      </c>
    </row>
    <row r="548" spans="1:9">
      <c r="A548" t="s">
        <v>14</v>
      </c>
      <c r="D548" t="s">
        <v>15</v>
      </c>
    </row>
    <row r="549" spans="1:9">
      <c r="G549" t="s">
        <v>16</v>
      </c>
    </row>
    <row r="552" spans="1:9">
      <c r="A552" s="1"/>
      <c r="B552" s="1"/>
      <c r="C552" s="1"/>
      <c r="D552" s="1"/>
      <c r="E552" s="1"/>
      <c r="F552" s="1"/>
      <c r="G552" s="1"/>
      <c r="H552" s="1"/>
      <c r="I552" s="1"/>
    </row>
    <row r="553" spans="1:9">
      <c r="A553" s="2" t="s">
        <v>0</v>
      </c>
      <c r="B553" s="2" t="s">
        <v>1</v>
      </c>
      <c r="C553" s="2" t="s">
        <v>2</v>
      </c>
      <c r="D553" s="1"/>
      <c r="E553" s="112" t="s">
        <v>3</v>
      </c>
      <c r="F553" s="112"/>
      <c r="G553" s="1"/>
      <c r="H553" s="1"/>
      <c r="I553" s="1"/>
    </row>
    <row r="554" spans="1:9">
      <c r="A554" s="2"/>
      <c r="B554" s="2"/>
      <c r="C554" s="2"/>
      <c r="D554" s="1"/>
      <c r="E554" s="2" t="s">
        <v>4</v>
      </c>
      <c r="F554" s="2">
        <v>17</v>
      </c>
      <c r="G554" s="1"/>
      <c r="H554" s="1"/>
      <c r="I554" s="1"/>
    </row>
    <row r="555" spans="1:9">
      <c r="A555" s="1" t="s">
        <v>5</v>
      </c>
      <c r="B555" s="1"/>
      <c r="C555" s="1"/>
      <c r="D555" s="1"/>
      <c r="E555" s="1"/>
      <c r="F555" s="1"/>
      <c r="G555" s="1"/>
      <c r="H555" s="1"/>
      <c r="I555" s="1"/>
    </row>
    <row r="556" spans="1:9">
      <c r="A556" s="1"/>
      <c r="B556" s="1"/>
      <c r="C556" s="1"/>
      <c r="D556" s="1"/>
      <c r="E556" s="1"/>
      <c r="F556" s="1"/>
      <c r="G556" s="1"/>
      <c r="H556" s="1"/>
      <c r="I556" s="1"/>
    </row>
    <row r="557" spans="1:9">
      <c r="A557" s="1"/>
      <c r="B557" s="3"/>
      <c r="C557" s="3"/>
      <c r="D557" s="3"/>
      <c r="E557" s="3"/>
      <c r="F557" s="3"/>
      <c r="G557" s="3"/>
      <c r="H557" s="3"/>
      <c r="I557" s="3"/>
    </row>
    <row r="558" spans="1:9">
      <c r="A558" s="1"/>
      <c r="B558" s="1"/>
      <c r="C558" s="1"/>
      <c r="D558" s="1"/>
      <c r="E558" s="1"/>
      <c r="F558" s="1"/>
      <c r="G558" s="1"/>
      <c r="H558" s="1"/>
      <c r="I558" s="1"/>
    </row>
    <row r="559" spans="1:9">
      <c r="A559" s="4" t="s">
        <v>6</v>
      </c>
      <c r="B559" s="4" t="s">
        <v>7</v>
      </c>
      <c r="C559" s="4" t="s">
        <v>8</v>
      </c>
      <c r="D559" s="4" t="s">
        <v>9</v>
      </c>
      <c r="E559" s="114" t="s">
        <v>10</v>
      </c>
      <c r="F559" s="114"/>
      <c r="G559" s="114"/>
      <c r="H559" s="114"/>
      <c r="I559" s="114"/>
    </row>
    <row r="560" spans="1:9">
      <c r="A560" s="2">
        <f>SUM(C560:C579)</f>
        <v>0</v>
      </c>
      <c r="B560" s="2"/>
      <c r="C560" s="2"/>
      <c r="D560" s="2"/>
      <c r="E560" s="111"/>
      <c r="F560" s="111"/>
      <c r="G560" s="111"/>
      <c r="H560" s="111"/>
      <c r="I560" s="111"/>
    </row>
    <row r="561" spans="1:9">
      <c r="A561" s="2"/>
      <c r="B561" s="2"/>
      <c r="C561" s="2"/>
      <c r="D561" s="2"/>
      <c r="E561" s="111"/>
      <c r="F561" s="111"/>
      <c r="G561" s="111"/>
      <c r="H561" s="111"/>
      <c r="I561" s="111"/>
    </row>
    <row r="562" spans="1:9">
      <c r="A562" s="2"/>
      <c r="B562" s="2"/>
      <c r="C562" s="2"/>
      <c r="D562" s="2"/>
      <c r="E562" s="111"/>
      <c r="F562" s="111"/>
      <c r="G562" s="111"/>
      <c r="H562" s="111"/>
      <c r="I562" s="111"/>
    </row>
    <row r="563" spans="1:9">
      <c r="A563" s="2"/>
      <c r="B563" s="2">
        <f>A560</f>
        <v>0</v>
      </c>
      <c r="C563" s="2"/>
      <c r="D563" s="2"/>
      <c r="E563" s="111"/>
      <c r="F563" s="111"/>
      <c r="G563" s="111"/>
      <c r="H563" s="111"/>
      <c r="I563" s="111"/>
    </row>
    <row r="564" spans="1:9">
      <c r="A564" s="2"/>
      <c r="B564" s="2"/>
      <c r="C564" s="2"/>
      <c r="D564" s="2"/>
      <c r="E564" s="111"/>
      <c r="F564" s="111"/>
      <c r="G564" s="111"/>
      <c r="H564" s="111"/>
      <c r="I564" s="111"/>
    </row>
    <row r="565" spans="1:9">
      <c r="A565" s="2"/>
      <c r="B565" s="2"/>
      <c r="C565" s="2"/>
      <c r="D565" s="2"/>
      <c r="E565" s="111"/>
      <c r="F565" s="111"/>
      <c r="G565" s="111"/>
      <c r="H565" s="111"/>
      <c r="I565" s="111"/>
    </row>
    <row r="566" spans="1:9">
      <c r="A566" s="2"/>
      <c r="B566" s="2"/>
      <c r="C566" s="2"/>
      <c r="D566" s="2"/>
      <c r="E566" s="111"/>
      <c r="F566" s="111"/>
      <c r="G566" s="111"/>
      <c r="H566" s="111"/>
      <c r="I566" s="111"/>
    </row>
    <row r="567" spans="1:9">
      <c r="A567" s="2"/>
      <c r="B567" s="2"/>
      <c r="C567" s="2"/>
      <c r="D567" s="2"/>
      <c r="E567" s="111"/>
      <c r="F567" s="111"/>
      <c r="G567" s="111"/>
      <c r="H567" s="111"/>
      <c r="I567" s="111"/>
    </row>
    <row r="568" spans="1:9">
      <c r="A568" s="2"/>
      <c r="B568" s="2"/>
      <c r="C568" s="2"/>
      <c r="D568" s="2"/>
      <c r="E568" s="111"/>
      <c r="F568" s="111"/>
      <c r="G568" s="111"/>
      <c r="H568" s="111"/>
      <c r="I568" s="111"/>
    </row>
    <row r="569" spans="1:9">
      <c r="A569" s="2"/>
      <c r="B569" s="2"/>
      <c r="C569" s="2"/>
      <c r="D569" s="2"/>
      <c r="E569" s="111"/>
      <c r="F569" s="111"/>
      <c r="G569" s="111"/>
      <c r="H569" s="111"/>
      <c r="I569" s="111"/>
    </row>
    <row r="570" spans="1:9">
      <c r="A570" s="2"/>
      <c r="B570" s="2"/>
      <c r="C570" s="2"/>
      <c r="D570" s="2"/>
      <c r="E570" s="111"/>
      <c r="F570" s="111"/>
      <c r="G570" s="111"/>
      <c r="H570" s="111"/>
      <c r="I570" s="111"/>
    </row>
    <row r="571" spans="1:9">
      <c r="A571" s="2"/>
      <c r="B571" s="2"/>
      <c r="C571" s="2"/>
      <c r="D571" s="2"/>
      <c r="E571" s="111"/>
      <c r="F571" s="111"/>
      <c r="G571" s="111"/>
      <c r="H571" s="111"/>
      <c r="I571" s="111"/>
    </row>
    <row r="572" spans="1:9">
      <c r="A572" s="2"/>
      <c r="B572" s="2"/>
      <c r="C572" s="2"/>
      <c r="D572" s="2"/>
      <c r="E572" s="111"/>
      <c r="F572" s="111"/>
      <c r="G572" s="111"/>
      <c r="H572" s="111"/>
      <c r="I572" s="111"/>
    </row>
    <row r="573" spans="1:9">
      <c r="A573" s="2"/>
      <c r="B573" s="2"/>
      <c r="C573" s="2"/>
      <c r="D573" s="2"/>
      <c r="E573" s="111"/>
      <c r="F573" s="111"/>
      <c r="G573" s="111"/>
      <c r="H573" s="111"/>
      <c r="I573" s="111"/>
    </row>
    <row r="574" spans="1:9">
      <c r="A574" s="2"/>
      <c r="B574" s="2"/>
      <c r="C574" s="2"/>
      <c r="D574" s="2"/>
      <c r="E574" s="111"/>
      <c r="F574" s="111"/>
      <c r="G574" s="111"/>
      <c r="H574" s="111"/>
      <c r="I574" s="111"/>
    </row>
    <row r="575" spans="1:9">
      <c r="A575" s="2"/>
      <c r="B575" s="2"/>
      <c r="C575" s="2"/>
      <c r="D575" s="2"/>
      <c r="E575" s="111"/>
      <c r="F575" s="111"/>
      <c r="G575" s="111"/>
      <c r="H575" s="111"/>
      <c r="I575" s="111"/>
    </row>
    <row r="576" spans="1:9">
      <c r="A576" s="2"/>
      <c r="B576" s="2"/>
      <c r="C576" s="2"/>
      <c r="D576" s="2"/>
      <c r="E576" s="111"/>
      <c r="F576" s="111"/>
      <c r="G576" s="111"/>
      <c r="H576" s="111"/>
      <c r="I576" s="111"/>
    </row>
    <row r="577" spans="1:9">
      <c r="A577" s="2"/>
      <c r="B577" s="2"/>
      <c r="C577" s="2"/>
      <c r="D577" s="2"/>
      <c r="E577" s="111"/>
      <c r="F577" s="111"/>
      <c r="G577" s="111"/>
      <c r="H577" s="111"/>
      <c r="I577" s="111"/>
    </row>
    <row r="578" spans="1:9">
      <c r="A578" s="2"/>
      <c r="B578" s="2"/>
      <c r="C578" s="2"/>
      <c r="D578" s="2"/>
      <c r="E578" s="111"/>
      <c r="F578" s="111"/>
      <c r="G578" s="111"/>
      <c r="H578" s="111"/>
      <c r="I578" s="111"/>
    </row>
    <row r="579" spans="1:9">
      <c r="A579" s="2"/>
      <c r="B579" s="2"/>
      <c r="C579" s="2"/>
      <c r="D579" s="2"/>
      <c r="E579" s="111"/>
      <c r="F579" s="111"/>
      <c r="G579" s="111"/>
      <c r="H579" s="111"/>
      <c r="I579" s="111"/>
    </row>
    <row r="580" spans="1:9">
      <c r="A580" s="2">
        <f>A560</f>
        <v>0</v>
      </c>
      <c r="B580" s="2">
        <f>A560</f>
        <v>0</v>
      </c>
      <c r="C580" s="111" t="s">
        <v>11</v>
      </c>
      <c r="D580" s="111"/>
      <c r="E580" s="111"/>
      <c r="F580" s="111"/>
      <c r="G580" s="111"/>
      <c r="H580" s="111"/>
      <c r="I580" s="111"/>
    </row>
    <row r="581" spans="1:9">
      <c r="A581" s="115" t="s">
        <v>12</v>
      </c>
      <c r="B581" s="116"/>
      <c r="C581" s="116"/>
      <c r="D581" s="116"/>
      <c r="E581" s="116"/>
      <c r="F581" s="116"/>
      <c r="G581" s="116"/>
      <c r="H581" s="117"/>
      <c r="I581" s="2" t="s">
        <v>13</v>
      </c>
    </row>
    <row r="583" spans="1:9">
      <c r="A583" t="s">
        <v>14</v>
      </c>
      <c r="D583" t="s">
        <v>15</v>
      </c>
    </row>
    <row r="584" spans="1:9">
      <c r="G584" t="s">
        <v>16</v>
      </c>
    </row>
    <row r="586" spans="1:9">
      <c r="A586" s="1"/>
      <c r="B586" s="1"/>
      <c r="C586" s="1"/>
      <c r="D586" s="1"/>
      <c r="E586" s="1"/>
      <c r="F586" s="1"/>
      <c r="G586" s="1"/>
      <c r="H586" s="1"/>
      <c r="I586" s="1"/>
    </row>
    <row r="587" spans="1:9">
      <c r="A587" s="2" t="s">
        <v>0</v>
      </c>
      <c r="B587" s="2" t="s">
        <v>1</v>
      </c>
      <c r="C587" s="2" t="s">
        <v>2</v>
      </c>
      <c r="D587" s="1"/>
      <c r="E587" s="112" t="s">
        <v>3</v>
      </c>
      <c r="F587" s="112"/>
      <c r="G587" s="1"/>
      <c r="H587" s="1"/>
      <c r="I587" s="1"/>
    </row>
    <row r="588" spans="1:9">
      <c r="A588" s="2"/>
      <c r="B588" s="2"/>
      <c r="C588" s="2"/>
      <c r="D588" s="1"/>
      <c r="E588" s="2" t="s">
        <v>4</v>
      </c>
      <c r="F588" s="2">
        <v>18</v>
      </c>
      <c r="G588" s="1"/>
      <c r="H588" s="1"/>
      <c r="I588" s="1"/>
    </row>
    <row r="589" spans="1:9">
      <c r="A589" s="1" t="s">
        <v>5</v>
      </c>
      <c r="B589" s="1"/>
      <c r="C589" s="1"/>
      <c r="D589" s="1"/>
      <c r="E589" s="1"/>
      <c r="F589" s="1"/>
      <c r="G589" s="1"/>
      <c r="H589" s="1"/>
      <c r="I589" s="1"/>
    </row>
    <row r="590" spans="1:9">
      <c r="A590" s="1"/>
      <c r="B590" s="1"/>
      <c r="C590" s="1"/>
      <c r="D590" s="1"/>
      <c r="E590" s="1"/>
      <c r="F590" s="1"/>
      <c r="G590" s="1"/>
      <c r="H590" s="1"/>
      <c r="I590" s="1"/>
    </row>
    <row r="591" spans="1:9">
      <c r="A591" s="1"/>
      <c r="B591" s="3"/>
      <c r="C591" s="3"/>
      <c r="D591" s="3"/>
      <c r="E591" s="3"/>
      <c r="F591" s="3"/>
      <c r="G591" s="3"/>
      <c r="H591" s="3"/>
      <c r="I591" s="3"/>
    </row>
    <row r="592" spans="1:9">
      <c r="A592" s="1"/>
      <c r="B592" s="1"/>
      <c r="C592" s="1"/>
      <c r="D592" s="1"/>
      <c r="E592" s="1"/>
      <c r="F592" s="1"/>
      <c r="G592" s="1"/>
      <c r="H592" s="1"/>
      <c r="I592" s="1"/>
    </row>
    <row r="593" spans="1:9">
      <c r="A593" s="4" t="s">
        <v>6</v>
      </c>
      <c r="B593" s="4" t="s">
        <v>7</v>
      </c>
      <c r="C593" s="4" t="s">
        <v>8</v>
      </c>
      <c r="D593" s="4" t="s">
        <v>9</v>
      </c>
      <c r="E593" s="114" t="s">
        <v>10</v>
      </c>
      <c r="F593" s="114"/>
      <c r="G593" s="114"/>
      <c r="H593" s="114"/>
      <c r="I593" s="114"/>
    </row>
    <row r="594" spans="1:9">
      <c r="A594" s="2">
        <f>SUM(C594:C613)</f>
        <v>0</v>
      </c>
      <c r="B594" s="2"/>
      <c r="C594" s="2"/>
      <c r="D594" s="2"/>
      <c r="E594" s="111"/>
      <c r="F594" s="111"/>
      <c r="G594" s="111"/>
      <c r="H594" s="111"/>
      <c r="I594" s="111"/>
    </row>
    <row r="595" spans="1:9">
      <c r="A595" s="2"/>
      <c r="B595" s="2"/>
      <c r="C595" s="2"/>
      <c r="D595" s="2"/>
      <c r="E595" s="111"/>
      <c r="F595" s="111"/>
      <c r="G595" s="111"/>
      <c r="H595" s="111"/>
      <c r="I595" s="111"/>
    </row>
    <row r="596" spans="1:9">
      <c r="A596" s="2"/>
      <c r="B596" s="2"/>
      <c r="C596" s="2"/>
      <c r="D596" s="2"/>
      <c r="E596" s="111"/>
      <c r="F596" s="111"/>
      <c r="G596" s="111"/>
      <c r="H596" s="111"/>
      <c r="I596" s="111"/>
    </row>
    <row r="597" spans="1:9">
      <c r="A597" s="2"/>
      <c r="B597" s="2"/>
      <c r="C597" s="2"/>
      <c r="D597" s="2"/>
      <c r="E597" s="111"/>
      <c r="F597" s="111"/>
      <c r="G597" s="111"/>
      <c r="H597" s="111"/>
      <c r="I597" s="111"/>
    </row>
    <row r="598" spans="1:9">
      <c r="A598" s="2"/>
      <c r="B598" s="2">
        <f>A594</f>
        <v>0</v>
      </c>
      <c r="C598" s="2"/>
      <c r="D598" s="2"/>
      <c r="E598" s="111"/>
      <c r="F598" s="111"/>
      <c r="G598" s="111"/>
      <c r="H598" s="111"/>
      <c r="I598" s="111"/>
    </row>
    <row r="599" spans="1:9">
      <c r="A599" s="2"/>
      <c r="B599" s="2"/>
      <c r="C599" s="2"/>
      <c r="D599" s="2"/>
      <c r="E599" s="111"/>
      <c r="F599" s="111"/>
      <c r="G599" s="111"/>
      <c r="H599" s="111"/>
      <c r="I599" s="111"/>
    </row>
    <row r="600" spans="1:9">
      <c r="A600" s="2"/>
      <c r="B600" s="2"/>
      <c r="C600" s="2"/>
      <c r="D600" s="2"/>
      <c r="E600" s="111"/>
      <c r="F600" s="111"/>
      <c r="G600" s="111"/>
      <c r="H600" s="111"/>
      <c r="I600" s="111"/>
    </row>
    <row r="601" spans="1:9">
      <c r="A601" s="2"/>
      <c r="B601" s="2"/>
      <c r="C601" s="2"/>
      <c r="D601" s="2"/>
      <c r="E601" s="111"/>
      <c r="F601" s="111"/>
      <c r="G601" s="111"/>
      <c r="H601" s="111"/>
      <c r="I601" s="111"/>
    </row>
    <row r="602" spans="1:9">
      <c r="A602" s="2"/>
      <c r="B602" s="2"/>
      <c r="C602" s="2"/>
      <c r="D602" s="2"/>
      <c r="E602" s="111"/>
      <c r="F602" s="111"/>
      <c r="G602" s="111"/>
      <c r="H602" s="111"/>
      <c r="I602" s="111"/>
    </row>
    <row r="603" spans="1:9">
      <c r="A603" s="2"/>
      <c r="B603" s="2"/>
      <c r="C603" s="2"/>
      <c r="D603" s="2"/>
      <c r="E603" s="111"/>
      <c r="F603" s="111"/>
      <c r="G603" s="111"/>
      <c r="H603" s="111"/>
      <c r="I603" s="111"/>
    </row>
    <row r="604" spans="1:9">
      <c r="A604" s="2"/>
      <c r="B604" s="2"/>
      <c r="C604" s="2"/>
      <c r="D604" s="2"/>
      <c r="E604" s="111"/>
      <c r="F604" s="111"/>
      <c r="G604" s="111"/>
      <c r="H604" s="111"/>
      <c r="I604" s="111"/>
    </row>
    <row r="605" spans="1:9">
      <c r="A605" s="2"/>
      <c r="B605" s="2"/>
      <c r="C605" s="2"/>
      <c r="D605" s="2"/>
      <c r="E605" s="111"/>
      <c r="F605" s="111"/>
      <c r="G605" s="111"/>
      <c r="H605" s="111"/>
      <c r="I605" s="111"/>
    </row>
    <row r="606" spans="1:9">
      <c r="A606" s="2"/>
      <c r="B606" s="2"/>
      <c r="C606" s="2"/>
      <c r="D606" s="2"/>
      <c r="E606" s="111"/>
      <c r="F606" s="111"/>
      <c r="G606" s="111"/>
      <c r="H606" s="111"/>
      <c r="I606" s="111"/>
    </row>
    <row r="607" spans="1:9">
      <c r="A607" s="2"/>
      <c r="B607" s="2"/>
      <c r="C607" s="2"/>
      <c r="D607" s="2"/>
      <c r="E607" s="111"/>
      <c r="F607" s="111"/>
      <c r="G607" s="111"/>
      <c r="H607" s="111"/>
      <c r="I607" s="111"/>
    </row>
    <row r="608" spans="1:9">
      <c r="A608" s="2"/>
      <c r="B608" s="2"/>
      <c r="C608" s="2"/>
      <c r="D608" s="2"/>
      <c r="E608" s="111"/>
      <c r="F608" s="111"/>
      <c r="G608" s="111"/>
      <c r="H608" s="111"/>
      <c r="I608" s="111"/>
    </row>
    <row r="609" spans="1:9">
      <c r="A609" s="2"/>
      <c r="B609" s="2"/>
      <c r="C609" s="2"/>
      <c r="D609" s="2"/>
      <c r="E609" s="111"/>
      <c r="F609" s="111"/>
      <c r="G609" s="111"/>
      <c r="H609" s="111"/>
      <c r="I609" s="111"/>
    </row>
    <row r="610" spans="1:9">
      <c r="A610" s="2"/>
      <c r="B610" s="2"/>
      <c r="C610" s="2"/>
      <c r="D610" s="2"/>
      <c r="E610" s="111"/>
      <c r="F610" s="111"/>
      <c r="G610" s="111"/>
      <c r="H610" s="111"/>
      <c r="I610" s="111"/>
    </row>
    <row r="611" spans="1:9">
      <c r="A611" s="2"/>
      <c r="B611" s="2"/>
      <c r="C611" s="2"/>
      <c r="D611" s="2"/>
      <c r="E611" s="111"/>
      <c r="F611" s="111"/>
      <c r="G611" s="111"/>
      <c r="H611" s="111"/>
      <c r="I611" s="111"/>
    </row>
    <row r="612" spans="1:9">
      <c r="A612" s="2"/>
      <c r="B612" s="2"/>
      <c r="C612" s="2"/>
      <c r="D612" s="2"/>
      <c r="E612" s="111"/>
      <c r="F612" s="111"/>
      <c r="G612" s="111"/>
      <c r="H612" s="111"/>
      <c r="I612" s="111"/>
    </row>
    <row r="613" spans="1:9">
      <c r="A613" s="2"/>
      <c r="B613" s="2"/>
      <c r="C613" s="2"/>
      <c r="D613" s="2"/>
      <c r="E613" s="111"/>
      <c r="F613" s="111"/>
      <c r="G613" s="111"/>
      <c r="H613" s="111"/>
      <c r="I613" s="111"/>
    </row>
    <row r="614" spans="1:9">
      <c r="A614" s="2">
        <f>A594</f>
        <v>0</v>
      </c>
      <c r="B614" s="2">
        <f>A594</f>
        <v>0</v>
      </c>
      <c r="C614" s="111" t="s">
        <v>11</v>
      </c>
      <c r="D614" s="111"/>
      <c r="E614" s="111"/>
      <c r="F614" s="111"/>
      <c r="G614" s="111"/>
      <c r="H614" s="111"/>
      <c r="I614" s="111"/>
    </row>
    <row r="615" spans="1:9">
      <c r="A615" s="115" t="s">
        <v>12</v>
      </c>
      <c r="B615" s="116"/>
      <c r="C615" s="116"/>
      <c r="D615" s="116"/>
      <c r="E615" s="116"/>
      <c r="F615" s="116"/>
      <c r="G615" s="116"/>
      <c r="H615" s="117"/>
      <c r="I615" s="2" t="s">
        <v>13</v>
      </c>
    </row>
    <row r="617" spans="1:9">
      <c r="A617" t="s">
        <v>14</v>
      </c>
      <c r="D617" t="s">
        <v>15</v>
      </c>
    </row>
    <row r="618" spans="1:9">
      <c r="G618" t="s">
        <v>16</v>
      </c>
    </row>
    <row r="620" spans="1:9">
      <c r="A620" s="1"/>
      <c r="B620" s="1"/>
      <c r="C620" s="1"/>
      <c r="D620" s="1"/>
      <c r="E620" s="1"/>
      <c r="F620" s="1"/>
      <c r="G620" s="1"/>
      <c r="H620" s="1"/>
      <c r="I620" s="1"/>
    </row>
    <row r="621" spans="1:9">
      <c r="A621" s="2" t="s">
        <v>0</v>
      </c>
      <c r="B621" s="2" t="s">
        <v>1</v>
      </c>
      <c r="C621" s="2" t="s">
        <v>2</v>
      </c>
      <c r="D621" s="1"/>
      <c r="E621" s="112" t="s">
        <v>3</v>
      </c>
      <c r="F621" s="112"/>
      <c r="G621" s="1"/>
      <c r="H621" s="1"/>
      <c r="I621" s="1"/>
    </row>
    <row r="622" spans="1:9">
      <c r="A622" s="2"/>
      <c r="B622" s="2"/>
      <c r="C622" s="2"/>
      <c r="D622" s="1"/>
      <c r="E622" s="2" t="s">
        <v>4</v>
      </c>
      <c r="F622" s="2"/>
      <c r="G622" s="1"/>
      <c r="H622" s="1"/>
      <c r="I622" s="1"/>
    </row>
    <row r="623" spans="1:9">
      <c r="A623" s="1" t="s">
        <v>5</v>
      </c>
      <c r="B623" s="1"/>
      <c r="C623" s="1"/>
      <c r="D623" s="1"/>
      <c r="E623" s="1"/>
      <c r="F623" s="1"/>
      <c r="G623" s="1"/>
      <c r="H623" s="1"/>
      <c r="I623" s="1"/>
    </row>
    <row r="624" spans="1:9">
      <c r="A624" s="1"/>
      <c r="B624" s="1"/>
      <c r="C624" s="1"/>
      <c r="D624" s="1"/>
      <c r="E624" s="1"/>
      <c r="F624" s="1"/>
      <c r="G624" s="1"/>
      <c r="H624" s="1"/>
      <c r="I624" s="1"/>
    </row>
    <row r="625" spans="1:9">
      <c r="A625" s="1"/>
      <c r="B625" s="3"/>
      <c r="C625" s="3"/>
      <c r="D625" s="3"/>
      <c r="E625" s="3"/>
      <c r="F625" s="3"/>
      <c r="G625" s="3"/>
      <c r="H625" s="3"/>
      <c r="I625" s="3"/>
    </row>
    <row r="626" spans="1:9">
      <c r="A626" s="1"/>
      <c r="B626" s="1"/>
      <c r="C626" s="1"/>
      <c r="D626" s="1"/>
      <c r="E626" s="1"/>
      <c r="F626" s="1"/>
      <c r="G626" s="1"/>
      <c r="H626" s="1"/>
      <c r="I626" s="1"/>
    </row>
    <row r="627" spans="1:9">
      <c r="A627" s="4" t="s">
        <v>6</v>
      </c>
      <c r="B627" s="4" t="s">
        <v>7</v>
      </c>
      <c r="C627" s="4" t="s">
        <v>8</v>
      </c>
      <c r="D627" s="4" t="s">
        <v>9</v>
      </c>
      <c r="E627" s="114" t="s">
        <v>10</v>
      </c>
      <c r="F627" s="114"/>
      <c r="G627" s="114"/>
      <c r="H627" s="114"/>
      <c r="I627" s="114"/>
    </row>
    <row r="628" spans="1:9">
      <c r="A628" s="2">
        <f>SUM(C628:C647)</f>
        <v>0</v>
      </c>
      <c r="B628" s="2"/>
      <c r="C628" s="2"/>
      <c r="D628" s="2"/>
      <c r="E628" s="111"/>
      <c r="F628" s="111"/>
      <c r="G628" s="111"/>
      <c r="H628" s="111"/>
      <c r="I628" s="111"/>
    </row>
    <row r="629" spans="1:9">
      <c r="A629" s="2"/>
      <c r="B629" s="2"/>
      <c r="C629" s="2"/>
      <c r="D629" s="2"/>
      <c r="E629" s="111"/>
      <c r="F629" s="111"/>
      <c r="G629" s="111"/>
      <c r="H629" s="111"/>
      <c r="I629" s="111"/>
    </row>
    <row r="630" spans="1:9">
      <c r="A630" s="2"/>
      <c r="B630" s="2"/>
      <c r="C630" s="2"/>
      <c r="D630" s="2"/>
      <c r="E630" s="111"/>
      <c r="F630" s="111"/>
      <c r="G630" s="111"/>
      <c r="H630" s="111"/>
      <c r="I630" s="111"/>
    </row>
    <row r="631" spans="1:9">
      <c r="A631" s="2"/>
      <c r="B631" s="2"/>
      <c r="C631" s="2"/>
      <c r="D631" s="2"/>
      <c r="E631" s="111"/>
      <c r="F631" s="111"/>
      <c r="G631" s="111"/>
      <c r="H631" s="111"/>
      <c r="I631" s="111"/>
    </row>
    <row r="632" spans="1:9">
      <c r="A632" s="2"/>
      <c r="B632" s="2">
        <f>A628</f>
        <v>0</v>
      </c>
      <c r="C632" s="2"/>
      <c r="D632" s="2"/>
      <c r="E632" s="111"/>
      <c r="F632" s="111"/>
      <c r="G632" s="111"/>
      <c r="H632" s="111"/>
      <c r="I632" s="111"/>
    </row>
    <row r="633" spans="1:9">
      <c r="A633" s="2"/>
      <c r="B633" s="2"/>
      <c r="C633" s="2"/>
      <c r="D633" s="2"/>
      <c r="E633" s="111"/>
      <c r="F633" s="111"/>
      <c r="G633" s="111"/>
      <c r="H633" s="111"/>
      <c r="I633" s="111"/>
    </row>
    <row r="634" spans="1:9">
      <c r="A634" s="2"/>
      <c r="B634" s="2"/>
      <c r="C634" s="2"/>
      <c r="D634" s="2"/>
      <c r="E634" s="111"/>
      <c r="F634" s="111"/>
      <c r="G634" s="111"/>
      <c r="H634" s="111"/>
      <c r="I634" s="111"/>
    </row>
    <row r="635" spans="1:9">
      <c r="A635" s="2"/>
      <c r="B635" s="2"/>
      <c r="C635" s="2"/>
      <c r="D635" s="2"/>
      <c r="E635" s="111"/>
      <c r="F635" s="111"/>
      <c r="G635" s="111"/>
      <c r="H635" s="111"/>
      <c r="I635" s="111"/>
    </row>
    <row r="636" spans="1:9">
      <c r="A636" s="2"/>
      <c r="B636" s="2"/>
      <c r="C636" s="2"/>
      <c r="D636" s="2"/>
      <c r="E636" s="111"/>
      <c r="F636" s="111"/>
      <c r="G636" s="111"/>
      <c r="H636" s="111"/>
      <c r="I636" s="111"/>
    </row>
    <row r="637" spans="1:9">
      <c r="A637" s="2"/>
      <c r="B637" s="2"/>
      <c r="C637" s="2"/>
      <c r="D637" s="2"/>
      <c r="E637" s="111"/>
      <c r="F637" s="111"/>
      <c r="G637" s="111"/>
      <c r="H637" s="111"/>
      <c r="I637" s="111"/>
    </row>
    <row r="638" spans="1:9">
      <c r="A638" s="2"/>
      <c r="B638" s="2"/>
      <c r="C638" s="2"/>
      <c r="D638" s="2"/>
      <c r="E638" s="111"/>
      <c r="F638" s="111"/>
      <c r="G638" s="111"/>
      <c r="H638" s="111"/>
      <c r="I638" s="111"/>
    </row>
    <row r="639" spans="1:9">
      <c r="A639" s="2"/>
      <c r="B639" s="2"/>
      <c r="C639" s="2"/>
      <c r="D639" s="2"/>
      <c r="E639" s="111"/>
      <c r="F639" s="111"/>
      <c r="G639" s="111"/>
      <c r="H639" s="111"/>
      <c r="I639" s="111"/>
    </row>
    <row r="640" spans="1:9">
      <c r="A640" s="2"/>
      <c r="B640" s="2"/>
      <c r="C640" s="2"/>
      <c r="D640" s="2"/>
      <c r="E640" s="111"/>
      <c r="F640" s="111"/>
      <c r="G640" s="111"/>
      <c r="H640" s="111"/>
      <c r="I640" s="111"/>
    </row>
    <row r="641" spans="1:9">
      <c r="A641" s="2"/>
      <c r="B641" s="2"/>
      <c r="C641" s="2"/>
      <c r="D641" s="2"/>
      <c r="E641" s="111"/>
      <c r="F641" s="111"/>
      <c r="G641" s="111"/>
      <c r="H641" s="111"/>
      <c r="I641" s="111"/>
    </row>
    <row r="642" spans="1:9">
      <c r="A642" s="2"/>
      <c r="B642" s="2"/>
      <c r="C642" s="2"/>
      <c r="D642" s="2"/>
      <c r="E642" s="111"/>
      <c r="F642" s="111"/>
      <c r="G642" s="111"/>
      <c r="H642" s="111"/>
      <c r="I642" s="111"/>
    </row>
    <row r="643" spans="1:9">
      <c r="A643" s="2"/>
      <c r="B643" s="2"/>
      <c r="C643" s="2"/>
      <c r="D643" s="2"/>
      <c r="E643" s="111"/>
      <c r="F643" s="111"/>
      <c r="G643" s="111"/>
      <c r="H643" s="111"/>
      <c r="I643" s="111"/>
    </row>
    <row r="644" spans="1:9">
      <c r="A644" s="2"/>
      <c r="B644" s="2"/>
      <c r="C644" s="2"/>
      <c r="D644" s="2"/>
      <c r="E644" s="111"/>
      <c r="F644" s="111"/>
      <c r="G644" s="111"/>
      <c r="H644" s="111"/>
      <c r="I644" s="111"/>
    </row>
    <row r="645" spans="1:9">
      <c r="A645" s="2"/>
      <c r="B645" s="2"/>
      <c r="C645" s="2"/>
      <c r="D645" s="2"/>
      <c r="E645" s="111"/>
      <c r="F645" s="111"/>
      <c r="G645" s="111"/>
      <c r="H645" s="111"/>
      <c r="I645" s="111"/>
    </row>
    <row r="646" spans="1:9">
      <c r="A646" s="2"/>
      <c r="B646" s="2"/>
      <c r="C646" s="2"/>
      <c r="D646" s="2"/>
      <c r="E646" s="111"/>
      <c r="F646" s="111"/>
      <c r="G646" s="111"/>
      <c r="H646" s="111"/>
      <c r="I646" s="111"/>
    </row>
    <row r="647" spans="1:9">
      <c r="A647" s="2"/>
      <c r="B647" s="2"/>
      <c r="C647" s="2"/>
      <c r="D647" s="2"/>
      <c r="E647" s="111"/>
      <c r="F647" s="111"/>
      <c r="G647" s="111"/>
      <c r="H647" s="111"/>
      <c r="I647" s="111"/>
    </row>
    <row r="648" spans="1:9">
      <c r="A648" s="2">
        <f>A628</f>
        <v>0</v>
      </c>
      <c r="B648" s="2">
        <f>A628</f>
        <v>0</v>
      </c>
      <c r="C648" s="111" t="s">
        <v>11</v>
      </c>
      <c r="D648" s="111"/>
      <c r="E648" s="111"/>
      <c r="F648" s="111"/>
      <c r="G648" s="111"/>
      <c r="H648" s="111"/>
      <c r="I648" s="111"/>
    </row>
    <row r="649" spans="1:9">
      <c r="A649" s="115" t="s">
        <v>12</v>
      </c>
      <c r="B649" s="116"/>
      <c r="C649" s="116"/>
      <c r="D649" s="116"/>
      <c r="E649" s="116"/>
      <c r="F649" s="116"/>
      <c r="G649" s="116"/>
      <c r="H649" s="117"/>
      <c r="I649" s="2" t="s">
        <v>13</v>
      </c>
    </row>
    <row r="651" spans="1:9">
      <c r="A651" t="s">
        <v>14</v>
      </c>
      <c r="D651" t="s">
        <v>15</v>
      </c>
    </row>
    <row r="652" spans="1:9">
      <c r="G652" t="s">
        <v>16</v>
      </c>
    </row>
    <row r="655" spans="1:9">
      <c r="A655" s="1"/>
      <c r="B655" s="1"/>
      <c r="C655" s="1"/>
      <c r="D655" s="1"/>
      <c r="E655" s="1"/>
      <c r="F655" s="1"/>
      <c r="G655" s="1"/>
      <c r="H655" s="1"/>
      <c r="I655" s="1"/>
    </row>
    <row r="656" spans="1:9">
      <c r="A656" s="2" t="s">
        <v>0</v>
      </c>
      <c r="B656" s="2" t="s">
        <v>1</v>
      </c>
      <c r="C656" s="2" t="s">
        <v>2</v>
      </c>
      <c r="D656" s="1"/>
      <c r="E656" s="112" t="s">
        <v>3</v>
      </c>
      <c r="F656" s="112"/>
      <c r="G656" s="1"/>
      <c r="H656" s="1"/>
      <c r="I656" s="1"/>
    </row>
    <row r="657" spans="1:9">
      <c r="A657" s="2"/>
      <c r="B657" s="2"/>
      <c r="C657" s="2"/>
      <c r="D657" s="1"/>
      <c r="E657" s="2" t="s">
        <v>4</v>
      </c>
      <c r="F657" s="2"/>
      <c r="G657" s="1"/>
      <c r="H657" s="1"/>
      <c r="I657" s="1"/>
    </row>
    <row r="658" spans="1:9">
      <c r="A658" s="1" t="s">
        <v>5</v>
      </c>
      <c r="B658" s="1"/>
      <c r="C658" s="1"/>
      <c r="D658" s="1"/>
      <c r="E658" s="1"/>
      <c r="F658" s="1"/>
      <c r="G658" s="1"/>
      <c r="H658" s="1"/>
      <c r="I658" s="1"/>
    </row>
    <row r="659" spans="1:9">
      <c r="A659" s="1"/>
      <c r="B659" s="1"/>
      <c r="C659" s="1"/>
      <c r="D659" s="1"/>
      <c r="E659" s="1"/>
      <c r="F659" s="1"/>
      <c r="G659" s="1"/>
      <c r="H659" s="1"/>
      <c r="I659" s="1"/>
    </row>
    <row r="660" spans="1:9">
      <c r="A660" s="1"/>
      <c r="B660" s="3"/>
      <c r="C660" s="3"/>
      <c r="D660" s="3"/>
      <c r="E660" s="3"/>
      <c r="F660" s="3"/>
      <c r="G660" s="3"/>
      <c r="H660" s="3"/>
      <c r="I660" s="3"/>
    </row>
    <row r="661" spans="1:9">
      <c r="A661" s="1"/>
      <c r="B661" s="1"/>
      <c r="C661" s="1"/>
      <c r="D661" s="1"/>
      <c r="E661" s="1"/>
      <c r="F661" s="1"/>
      <c r="G661" s="1"/>
      <c r="H661" s="1"/>
      <c r="I661" s="1"/>
    </row>
    <row r="662" spans="1:9">
      <c r="A662" s="4" t="s">
        <v>6</v>
      </c>
      <c r="B662" s="4" t="s">
        <v>7</v>
      </c>
      <c r="C662" s="4" t="s">
        <v>8</v>
      </c>
      <c r="D662" s="4" t="s">
        <v>9</v>
      </c>
      <c r="E662" s="114" t="s">
        <v>10</v>
      </c>
      <c r="F662" s="114"/>
      <c r="G662" s="114"/>
      <c r="H662" s="114"/>
      <c r="I662" s="114"/>
    </row>
    <row r="663" spans="1:9">
      <c r="A663" s="2">
        <f>SUM(C663:C682)</f>
        <v>0</v>
      </c>
      <c r="B663" s="2"/>
      <c r="C663" s="2"/>
      <c r="D663" s="2"/>
      <c r="E663" s="111"/>
      <c r="F663" s="111"/>
      <c r="G663" s="111"/>
      <c r="H663" s="111"/>
      <c r="I663" s="111"/>
    </row>
    <row r="664" spans="1:9">
      <c r="A664" s="2"/>
      <c r="B664" s="2"/>
      <c r="C664" s="2"/>
      <c r="D664" s="2"/>
      <c r="E664" s="111"/>
      <c r="F664" s="111"/>
      <c r="G664" s="111"/>
      <c r="H664" s="111"/>
      <c r="I664" s="111"/>
    </row>
    <row r="665" spans="1:9">
      <c r="A665" s="2"/>
      <c r="B665" s="2"/>
      <c r="C665" s="2"/>
      <c r="D665" s="2"/>
      <c r="E665" s="111"/>
      <c r="F665" s="111"/>
      <c r="G665" s="111"/>
      <c r="H665" s="111"/>
      <c r="I665" s="111"/>
    </row>
    <row r="666" spans="1:9">
      <c r="A666" s="2"/>
      <c r="B666" s="2"/>
      <c r="C666" s="2"/>
      <c r="D666" s="2"/>
      <c r="E666" s="111"/>
      <c r="F666" s="111"/>
      <c r="G666" s="111"/>
      <c r="H666" s="111"/>
      <c r="I666" s="111"/>
    </row>
    <row r="667" spans="1:9">
      <c r="A667" s="2"/>
      <c r="B667" s="2">
        <f>A663</f>
        <v>0</v>
      </c>
      <c r="C667" s="2"/>
      <c r="D667" s="2"/>
      <c r="E667" s="111"/>
      <c r="F667" s="111"/>
      <c r="G667" s="111"/>
      <c r="H667" s="111"/>
      <c r="I667" s="111"/>
    </row>
    <row r="668" spans="1:9">
      <c r="A668" s="2"/>
      <c r="B668" s="2"/>
      <c r="C668" s="2"/>
      <c r="D668" s="2"/>
      <c r="E668" s="111"/>
      <c r="F668" s="111"/>
      <c r="G668" s="111"/>
      <c r="H668" s="111"/>
      <c r="I668" s="111"/>
    </row>
    <row r="669" spans="1:9">
      <c r="A669" s="2"/>
      <c r="B669" s="2"/>
      <c r="C669" s="2"/>
      <c r="D669" s="2"/>
      <c r="E669" s="111"/>
      <c r="F669" s="111"/>
      <c r="G669" s="111"/>
      <c r="H669" s="111"/>
      <c r="I669" s="111"/>
    </row>
    <row r="670" spans="1:9">
      <c r="A670" s="2"/>
      <c r="B670" s="2"/>
      <c r="C670" s="2"/>
      <c r="D670" s="2"/>
      <c r="E670" s="111"/>
      <c r="F670" s="111"/>
      <c r="G670" s="111"/>
      <c r="H670" s="111"/>
      <c r="I670" s="111"/>
    </row>
    <row r="671" spans="1:9">
      <c r="A671" s="2"/>
      <c r="B671" s="2"/>
      <c r="C671" s="2"/>
      <c r="D671" s="2"/>
      <c r="E671" s="111"/>
      <c r="F671" s="111"/>
      <c r="G671" s="111"/>
      <c r="H671" s="111"/>
      <c r="I671" s="111"/>
    </row>
    <row r="672" spans="1:9">
      <c r="A672" s="2"/>
      <c r="B672" s="2"/>
      <c r="C672" s="2"/>
      <c r="D672" s="2"/>
      <c r="E672" s="111"/>
      <c r="F672" s="111"/>
      <c r="G672" s="111"/>
      <c r="H672" s="111"/>
      <c r="I672" s="111"/>
    </row>
    <row r="673" spans="1:9">
      <c r="A673" s="2"/>
      <c r="B673" s="2"/>
      <c r="C673" s="2"/>
      <c r="D673" s="2"/>
      <c r="E673" s="111"/>
      <c r="F673" s="111"/>
      <c r="G673" s="111"/>
      <c r="H673" s="111"/>
      <c r="I673" s="111"/>
    </row>
    <row r="674" spans="1:9">
      <c r="A674" s="2"/>
      <c r="B674" s="2"/>
      <c r="C674" s="2"/>
      <c r="D674" s="2"/>
      <c r="E674" s="111"/>
      <c r="F674" s="111"/>
      <c r="G674" s="111"/>
      <c r="H674" s="111"/>
      <c r="I674" s="111"/>
    </row>
    <row r="675" spans="1:9">
      <c r="A675" s="2"/>
      <c r="B675" s="2"/>
      <c r="C675" s="2"/>
      <c r="D675" s="2"/>
      <c r="E675" s="111"/>
      <c r="F675" s="111"/>
      <c r="G675" s="111"/>
      <c r="H675" s="111"/>
      <c r="I675" s="111"/>
    </row>
    <row r="676" spans="1:9">
      <c r="A676" s="2"/>
      <c r="B676" s="2"/>
      <c r="C676" s="2"/>
      <c r="D676" s="2"/>
      <c r="E676" s="111"/>
      <c r="F676" s="111"/>
      <c r="G676" s="111"/>
      <c r="H676" s="111"/>
      <c r="I676" s="111"/>
    </row>
    <row r="677" spans="1:9">
      <c r="A677" s="2"/>
      <c r="B677" s="2"/>
      <c r="C677" s="2"/>
      <c r="D677" s="2"/>
      <c r="E677" s="111"/>
      <c r="F677" s="111"/>
      <c r="G677" s="111"/>
      <c r="H677" s="111"/>
      <c r="I677" s="111"/>
    </row>
    <row r="678" spans="1:9">
      <c r="A678" s="2"/>
      <c r="B678" s="2"/>
      <c r="C678" s="2"/>
      <c r="D678" s="2"/>
      <c r="E678" s="111"/>
      <c r="F678" s="111"/>
      <c r="G678" s="111"/>
      <c r="H678" s="111"/>
      <c r="I678" s="111"/>
    </row>
    <row r="679" spans="1:9">
      <c r="A679" s="2"/>
      <c r="B679" s="2"/>
      <c r="C679" s="2"/>
      <c r="D679" s="2"/>
      <c r="E679" s="111"/>
      <c r="F679" s="111"/>
      <c r="G679" s="111"/>
      <c r="H679" s="111"/>
      <c r="I679" s="111"/>
    </row>
    <row r="680" spans="1:9">
      <c r="A680" s="2"/>
      <c r="B680" s="2"/>
      <c r="C680" s="2"/>
      <c r="D680" s="2"/>
      <c r="E680" s="111"/>
      <c r="F680" s="111"/>
      <c r="G680" s="111"/>
      <c r="H680" s="111"/>
      <c r="I680" s="111"/>
    </row>
    <row r="681" spans="1:9">
      <c r="A681" s="2"/>
      <c r="B681" s="2"/>
      <c r="C681" s="2"/>
      <c r="D681" s="2"/>
      <c r="E681" s="111"/>
      <c r="F681" s="111"/>
      <c r="G681" s="111"/>
      <c r="H681" s="111"/>
      <c r="I681" s="111"/>
    </row>
    <row r="682" spans="1:9">
      <c r="A682" s="2"/>
      <c r="B682" s="2"/>
      <c r="C682" s="2"/>
      <c r="D682" s="2"/>
      <c r="E682" s="111"/>
      <c r="F682" s="111"/>
      <c r="G682" s="111"/>
      <c r="H682" s="111"/>
      <c r="I682" s="111"/>
    </row>
    <row r="683" spans="1:9">
      <c r="A683" s="2">
        <f>A663</f>
        <v>0</v>
      </c>
      <c r="B683" s="2">
        <f>A663</f>
        <v>0</v>
      </c>
      <c r="C683" s="111" t="s">
        <v>11</v>
      </c>
      <c r="D683" s="111"/>
      <c r="E683" s="111"/>
      <c r="F683" s="111"/>
      <c r="G683" s="111"/>
      <c r="H683" s="111"/>
      <c r="I683" s="111"/>
    </row>
    <row r="684" spans="1:9">
      <c r="A684" s="115" t="s">
        <v>12</v>
      </c>
      <c r="B684" s="116"/>
      <c r="C684" s="116"/>
      <c r="D684" s="116"/>
      <c r="E684" s="116"/>
      <c r="F684" s="116"/>
      <c r="G684" s="116"/>
      <c r="H684" s="117"/>
      <c r="I684" s="2" t="s">
        <v>13</v>
      </c>
    </row>
    <row r="686" spans="1:9">
      <c r="A686" t="s">
        <v>14</v>
      </c>
      <c r="D686" t="s">
        <v>15</v>
      </c>
    </row>
    <row r="687" spans="1:9">
      <c r="G687" t="s">
        <v>16</v>
      </c>
    </row>
    <row r="689" spans="1:9">
      <c r="A689" s="1"/>
      <c r="B689" s="1"/>
      <c r="C689" s="1"/>
      <c r="D689" s="1"/>
      <c r="E689" s="1"/>
      <c r="F689" s="1"/>
      <c r="G689" s="1"/>
      <c r="H689" s="1"/>
      <c r="I689" s="1"/>
    </row>
    <row r="690" spans="1:9">
      <c r="A690" s="2" t="s">
        <v>0</v>
      </c>
      <c r="B690" s="2" t="s">
        <v>1</v>
      </c>
      <c r="C690" s="2" t="s">
        <v>2</v>
      </c>
      <c r="D690" s="1"/>
      <c r="E690" s="112" t="s">
        <v>3</v>
      </c>
      <c r="F690" s="112"/>
      <c r="G690" s="1"/>
      <c r="H690" s="1"/>
      <c r="I690" s="1"/>
    </row>
    <row r="691" spans="1:9">
      <c r="A691" s="2"/>
      <c r="B691" s="2"/>
      <c r="C691" s="2"/>
      <c r="D691" s="1"/>
      <c r="E691" s="2" t="s">
        <v>4</v>
      </c>
      <c r="F691" s="2"/>
      <c r="G691" s="1"/>
      <c r="H691" s="1"/>
      <c r="I691" s="1"/>
    </row>
    <row r="692" spans="1:9">
      <c r="A692" s="1" t="s">
        <v>5</v>
      </c>
      <c r="B692" s="1"/>
      <c r="C692" s="1"/>
      <c r="D692" s="1"/>
      <c r="E692" s="1"/>
      <c r="F692" s="1"/>
      <c r="G692" s="1"/>
      <c r="H692" s="1"/>
      <c r="I692" s="1"/>
    </row>
    <row r="693" spans="1:9">
      <c r="A693" s="1"/>
      <c r="B693" s="1"/>
      <c r="C693" s="1"/>
      <c r="D693" s="1"/>
      <c r="E693" s="1"/>
      <c r="F693" s="1"/>
      <c r="G693" s="1"/>
      <c r="H693" s="1"/>
      <c r="I693" s="1"/>
    </row>
    <row r="694" spans="1:9">
      <c r="A694" s="1"/>
      <c r="B694" s="3"/>
      <c r="C694" s="3"/>
      <c r="D694" s="3"/>
      <c r="E694" s="3"/>
      <c r="F694" s="3"/>
      <c r="G694" s="3"/>
      <c r="H694" s="3"/>
      <c r="I694" s="3"/>
    </row>
    <row r="695" spans="1:9">
      <c r="A695" s="1"/>
      <c r="B695" s="1"/>
      <c r="C695" s="1"/>
      <c r="D695" s="1"/>
      <c r="E695" s="1"/>
      <c r="F695" s="1"/>
      <c r="G695" s="1"/>
      <c r="H695" s="1"/>
      <c r="I695" s="1"/>
    </row>
    <row r="696" spans="1:9">
      <c r="A696" s="4" t="s">
        <v>6</v>
      </c>
      <c r="B696" s="4" t="s">
        <v>7</v>
      </c>
      <c r="C696" s="4" t="s">
        <v>8</v>
      </c>
      <c r="D696" s="4" t="s">
        <v>9</v>
      </c>
      <c r="E696" s="114" t="s">
        <v>10</v>
      </c>
      <c r="F696" s="114"/>
      <c r="G696" s="114"/>
      <c r="H696" s="114"/>
      <c r="I696" s="114"/>
    </row>
    <row r="697" spans="1:9">
      <c r="A697" s="2">
        <f>SUM(C697:C716)</f>
        <v>0</v>
      </c>
      <c r="B697" s="2"/>
      <c r="C697" s="2"/>
      <c r="D697" s="2"/>
      <c r="E697" s="111"/>
      <c r="F697" s="111"/>
      <c r="G697" s="111"/>
      <c r="H697" s="111"/>
      <c r="I697" s="111"/>
    </row>
    <row r="698" spans="1:9">
      <c r="A698" s="2"/>
      <c r="B698" s="2"/>
      <c r="C698" s="2"/>
      <c r="D698" s="2"/>
      <c r="E698" s="111"/>
      <c r="F698" s="111"/>
      <c r="G698" s="111"/>
      <c r="H698" s="111"/>
      <c r="I698" s="111"/>
    </row>
    <row r="699" spans="1:9">
      <c r="A699" s="2"/>
      <c r="B699" s="2"/>
      <c r="C699" s="2"/>
      <c r="D699" s="2"/>
      <c r="E699" s="111"/>
      <c r="F699" s="111"/>
      <c r="G699" s="111"/>
      <c r="H699" s="111"/>
      <c r="I699" s="111"/>
    </row>
    <row r="700" spans="1:9">
      <c r="A700" s="2"/>
      <c r="B700" s="2"/>
      <c r="C700" s="2"/>
      <c r="D700" s="2"/>
      <c r="E700" s="111"/>
      <c r="F700" s="111"/>
      <c r="G700" s="111"/>
      <c r="H700" s="111"/>
      <c r="I700" s="111"/>
    </row>
    <row r="701" spans="1:9">
      <c r="A701" s="2"/>
      <c r="B701" s="2">
        <f>A697</f>
        <v>0</v>
      </c>
      <c r="C701" s="2"/>
      <c r="D701" s="2"/>
      <c r="E701" s="111"/>
      <c r="F701" s="111"/>
      <c r="G701" s="111"/>
      <c r="H701" s="111"/>
      <c r="I701" s="111"/>
    </row>
    <row r="702" spans="1:9">
      <c r="A702" s="2"/>
      <c r="B702" s="2"/>
      <c r="C702" s="2"/>
      <c r="D702" s="2"/>
      <c r="E702" s="111"/>
      <c r="F702" s="111"/>
      <c r="G702" s="111"/>
      <c r="H702" s="111"/>
      <c r="I702" s="111"/>
    </row>
    <row r="703" spans="1:9">
      <c r="A703" s="2"/>
      <c r="B703" s="2"/>
      <c r="C703" s="2"/>
      <c r="D703" s="2"/>
      <c r="E703" s="111"/>
      <c r="F703" s="111"/>
      <c r="G703" s="111"/>
      <c r="H703" s="111"/>
      <c r="I703" s="111"/>
    </row>
    <row r="704" spans="1:9">
      <c r="A704" s="2"/>
      <c r="B704" s="2"/>
      <c r="C704" s="2"/>
      <c r="D704" s="2"/>
      <c r="E704" s="111"/>
      <c r="F704" s="111"/>
      <c r="G704" s="111"/>
      <c r="H704" s="111"/>
      <c r="I704" s="111"/>
    </row>
    <row r="705" spans="1:9">
      <c r="A705" s="2"/>
      <c r="B705" s="2"/>
      <c r="C705" s="2"/>
      <c r="D705" s="2"/>
      <c r="E705" s="111"/>
      <c r="F705" s="111"/>
      <c r="G705" s="111"/>
      <c r="H705" s="111"/>
      <c r="I705" s="111"/>
    </row>
    <row r="706" spans="1:9">
      <c r="A706" s="2"/>
      <c r="B706" s="2"/>
      <c r="C706" s="2"/>
      <c r="D706" s="2"/>
      <c r="E706" s="111"/>
      <c r="F706" s="111"/>
      <c r="G706" s="111"/>
      <c r="H706" s="111"/>
      <c r="I706" s="111"/>
    </row>
    <row r="707" spans="1:9">
      <c r="A707" s="2"/>
      <c r="B707" s="2"/>
      <c r="C707" s="2"/>
      <c r="D707" s="2"/>
      <c r="E707" s="111"/>
      <c r="F707" s="111"/>
      <c r="G707" s="111"/>
      <c r="H707" s="111"/>
      <c r="I707" s="111"/>
    </row>
    <row r="708" spans="1:9">
      <c r="A708" s="2"/>
      <c r="B708" s="2"/>
      <c r="C708" s="2"/>
      <c r="D708" s="2"/>
      <c r="E708" s="111"/>
      <c r="F708" s="111"/>
      <c r="G708" s="111"/>
      <c r="H708" s="111"/>
      <c r="I708" s="111"/>
    </row>
    <row r="709" spans="1:9">
      <c r="A709" s="2"/>
      <c r="B709" s="2"/>
      <c r="C709" s="2"/>
      <c r="D709" s="2"/>
      <c r="E709" s="111"/>
      <c r="F709" s="111"/>
      <c r="G709" s="111"/>
      <c r="H709" s="111"/>
      <c r="I709" s="111"/>
    </row>
    <row r="710" spans="1:9">
      <c r="A710" s="2"/>
      <c r="B710" s="2"/>
      <c r="C710" s="2"/>
      <c r="D710" s="2"/>
      <c r="E710" s="111"/>
      <c r="F710" s="111"/>
      <c r="G710" s="111"/>
      <c r="H710" s="111"/>
      <c r="I710" s="111"/>
    </row>
    <row r="711" spans="1:9">
      <c r="A711" s="2"/>
      <c r="B711" s="2"/>
      <c r="C711" s="2"/>
      <c r="D711" s="2"/>
      <c r="E711" s="111"/>
      <c r="F711" s="111"/>
      <c r="G711" s="111"/>
      <c r="H711" s="111"/>
      <c r="I711" s="111"/>
    </row>
    <row r="712" spans="1:9">
      <c r="A712" s="2"/>
      <c r="B712" s="2"/>
      <c r="C712" s="2"/>
      <c r="D712" s="2"/>
      <c r="E712" s="111"/>
      <c r="F712" s="111"/>
      <c r="G712" s="111"/>
      <c r="H712" s="111"/>
      <c r="I712" s="111"/>
    </row>
    <row r="713" spans="1:9">
      <c r="A713" s="2"/>
      <c r="B713" s="2"/>
      <c r="C713" s="2"/>
      <c r="D713" s="2"/>
      <c r="E713" s="111"/>
      <c r="F713" s="111"/>
      <c r="G713" s="111"/>
      <c r="H713" s="111"/>
      <c r="I713" s="111"/>
    </row>
    <row r="714" spans="1:9">
      <c r="A714" s="2"/>
      <c r="B714" s="2"/>
      <c r="C714" s="2"/>
      <c r="D714" s="2"/>
      <c r="E714" s="111"/>
      <c r="F714" s="111"/>
      <c r="G714" s="111"/>
      <c r="H714" s="111"/>
      <c r="I714" s="111"/>
    </row>
    <row r="715" spans="1:9">
      <c r="A715" s="2"/>
      <c r="B715" s="2"/>
      <c r="C715" s="2"/>
      <c r="D715" s="2"/>
      <c r="E715" s="111"/>
      <c r="F715" s="111"/>
      <c r="G715" s="111"/>
      <c r="H715" s="111"/>
      <c r="I715" s="111"/>
    </row>
    <row r="716" spans="1:9">
      <c r="A716" s="2"/>
      <c r="B716" s="2"/>
      <c r="C716" s="2"/>
      <c r="D716" s="2"/>
      <c r="E716" s="111"/>
      <c r="F716" s="111"/>
      <c r="G716" s="111"/>
      <c r="H716" s="111"/>
      <c r="I716" s="111"/>
    </row>
    <row r="717" spans="1:9">
      <c r="A717" s="2">
        <f>A697</f>
        <v>0</v>
      </c>
      <c r="B717" s="2">
        <f>A697</f>
        <v>0</v>
      </c>
      <c r="C717" s="111" t="s">
        <v>11</v>
      </c>
      <c r="D717" s="111"/>
      <c r="E717" s="111"/>
      <c r="F717" s="111"/>
      <c r="G717" s="111"/>
      <c r="H717" s="111"/>
      <c r="I717" s="111"/>
    </row>
    <row r="718" spans="1:9">
      <c r="A718" s="115" t="s">
        <v>12</v>
      </c>
      <c r="B718" s="116"/>
      <c r="C718" s="116"/>
      <c r="D718" s="116"/>
      <c r="E718" s="116"/>
      <c r="F718" s="116"/>
      <c r="G718" s="116"/>
      <c r="H718" s="117"/>
      <c r="I718" s="2" t="s">
        <v>13</v>
      </c>
    </row>
    <row r="720" spans="1:9">
      <c r="A720" t="s">
        <v>14</v>
      </c>
      <c r="D720" t="s">
        <v>15</v>
      </c>
    </row>
    <row r="721" spans="7:7">
      <c r="G721" t="s">
        <v>16</v>
      </c>
    </row>
  </sheetData>
  <mergeCells count="518">
    <mergeCell ref="E713:I713"/>
    <mergeCell ref="E714:I714"/>
    <mergeCell ref="E715:I715"/>
    <mergeCell ref="E716:I716"/>
    <mergeCell ref="C717:I717"/>
    <mergeCell ref="A718:H718"/>
    <mergeCell ref="E707:I707"/>
    <mergeCell ref="E708:I708"/>
    <mergeCell ref="E709:I709"/>
    <mergeCell ref="E710:I710"/>
    <mergeCell ref="E711:I711"/>
    <mergeCell ref="E712:I712"/>
    <mergeCell ref="E701:I701"/>
    <mergeCell ref="E702:I702"/>
    <mergeCell ref="E703:I703"/>
    <mergeCell ref="E704:I704"/>
    <mergeCell ref="E705:I705"/>
    <mergeCell ref="E706:I706"/>
    <mergeCell ref="E690:F690"/>
    <mergeCell ref="E696:I696"/>
    <mergeCell ref="E697:I697"/>
    <mergeCell ref="E698:I698"/>
    <mergeCell ref="E699:I699"/>
    <mergeCell ref="E700:I700"/>
    <mergeCell ref="E679:I679"/>
    <mergeCell ref="E680:I680"/>
    <mergeCell ref="E681:I681"/>
    <mergeCell ref="E682:I682"/>
    <mergeCell ref="C683:I683"/>
    <mergeCell ref="A684:H684"/>
    <mergeCell ref="E673:I673"/>
    <mergeCell ref="E674:I674"/>
    <mergeCell ref="E675:I675"/>
    <mergeCell ref="E676:I676"/>
    <mergeCell ref="E677:I677"/>
    <mergeCell ref="E678:I678"/>
    <mergeCell ref="E667:I667"/>
    <mergeCell ref="E668:I668"/>
    <mergeCell ref="E669:I669"/>
    <mergeCell ref="E670:I670"/>
    <mergeCell ref="E671:I671"/>
    <mergeCell ref="E672:I672"/>
    <mergeCell ref="E656:F656"/>
    <mergeCell ref="E662:I662"/>
    <mergeCell ref="E663:I663"/>
    <mergeCell ref="E664:I664"/>
    <mergeCell ref="E665:I665"/>
    <mergeCell ref="E666:I666"/>
    <mergeCell ref="E644:I644"/>
    <mergeCell ref="E645:I645"/>
    <mergeCell ref="E646:I646"/>
    <mergeCell ref="E647:I647"/>
    <mergeCell ref="C648:I648"/>
    <mergeCell ref="A649:H649"/>
    <mergeCell ref="E638:I638"/>
    <mergeCell ref="E639:I639"/>
    <mergeCell ref="E640:I640"/>
    <mergeCell ref="E641:I641"/>
    <mergeCell ref="E642:I642"/>
    <mergeCell ref="E643:I643"/>
    <mergeCell ref="E632:I632"/>
    <mergeCell ref="E633:I633"/>
    <mergeCell ref="E634:I634"/>
    <mergeCell ref="E635:I635"/>
    <mergeCell ref="E636:I636"/>
    <mergeCell ref="E637:I637"/>
    <mergeCell ref="E621:F621"/>
    <mergeCell ref="E627:I627"/>
    <mergeCell ref="E628:I628"/>
    <mergeCell ref="E629:I629"/>
    <mergeCell ref="E630:I630"/>
    <mergeCell ref="E631:I631"/>
    <mergeCell ref="E610:I610"/>
    <mergeCell ref="E611:I611"/>
    <mergeCell ref="E612:I612"/>
    <mergeCell ref="E613:I613"/>
    <mergeCell ref="C614:I614"/>
    <mergeCell ref="A615:H615"/>
    <mergeCell ref="E604:I604"/>
    <mergeCell ref="E605:I605"/>
    <mergeCell ref="E606:I606"/>
    <mergeCell ref="E607:I607"/>
    <mergeCell ref="E608:I608"/>
    <mergeCell ref="E609:I609"/>
    <mergeCell ref="E598:I598"/>
    <mergeCell ref="E599:I599"/>
    <mergeCell ref="E600:I600"/>
    <mergeCell ref="E601:I601"/>
    <mergeCell ref="E602:I602"/>
    <mergeCell ref="E603:I603"/>
    <mergeCell ref="E587:F587"/>
    <mergeCell ref="E593:I593"/>
    <mergeCell ref="E594:I594"/>
    <mergeCell ref="E595:I595"/>
    <mergeCell ref="E596:I596"/>
    <mergeCell ref="E597:I597"/>
    <mergeCell ref="E576:I576"/>
    <mergeCell ref="E577:I577"/>
    <mergeCell ref="E578:I578"/>
    <mergeCell ref="E579:I579"/>
    <mergeCell ref="C580:I580"/>
    <mergeCell ref="A581:H581"/>
    <mergeCell ref="E570:I570"/>
    <mergeCell ref="E571:I571"/>
    <mergeCell ref="E572:I572"/>
    <mergeCell ref="E573:I573"/>
    <mergeCell ref="E574:I574"/>
    <mergeCell ref="E575:I575"/>
    <mergeCell ref="E564:I564"/>
    <mergeCell ref="E565:I565"/>
    <mergeCell ref="E566:I566"/>
    <mergeCell ref="E567:I567"/>
    <mergeCell ref="E568:I568"/>
    <mergeCell ref="E569:I569"/>
    <mergeCell ref="E553:F553"/>
    <mergeCell ref="E559:I559"/>
    <mergeCell ref="E560:I560"/>
    <mergeCell ref="E561:I561"/>
    <mergeCell ref="E562:I562"/>
    <mergeCell ref="E563:I563"/>
    <mergeCell ref="E541:I541"/>
    <mergeCell ref="E542:I542"/>
    <mergeCell ref="E543:I543"/>
    <mergeCell ref="E544:I544"/>
    <mergeCell ref="C545:I545"/>
    <mergeCell ref="A546:H546"/>
    <mergeCell ref="E535:I535"/>
    <mergeCell ref="E536:I536"/>
    <mergeCell ref="E537:I537"/>
    <mergeCell ref="E538:I538"/>
    <mergeCell ref="E539:I539"/>
    <mergeCell ref="E540:I540"/>
    <mergeCell ref="E529:I529"/>
    <mergeCell ref="E530:I530"/>
    <mergeCell ref="E531:I531"/>
    <mergeCell ref="E532:I532"/>
    <mergeCell ref="E533:I533"/>
    <mergeCell ref="E534:I534"/>
    <mergeCell ref="E518:F518"/>
    <mergeCell ref="E524:I524"/>
    <mergeCell ref="E525:I525"/>
    <mergeCell ref="E526:I526"/>
    <mergeCell ref="E527:I527"/>
    <mergeCell ref="E528:I528"/>
    <mergeCell ref="E507:I507"/>
    <mergeCell ref="E508:I508"/>
    <mergeCell ref="E509:I509"/>
    <mergeCell ref="E510:I510"/>
    <mergeCell ref="C511:I511"/>
    <mergeCell ref="A512:H512"/>
    <mergeCell ref="E501:I501"/>
    <mergeCell ref="E502:I502"/>
    <mergeCell ref="E503:I503"/>
    <mergeCell ref="E504:I504"/>
    <mergeCell ref="E505:I505"/>
    <mergeCell ref="E506:I506"/>
    <mergeCell ref="E495:I495"/>
    <mergeCell ref="E496:I496"/>
    <mergeCell ref="E497:I497"/>
    <mergeCell ref="E498:I498"/>
    <mergeCell ref="E499:I499"/>
    <mergeCell ref="E500:I500"/>
    <mergeCell ref="E484:F484"/>
    <mergeCell ref="E490:I490"/>
    <mergeCell ref="E491:I491"/>
    <mergeCell ref="E492:I492"/>
    <mergeCell ref="E493:I493"/>
    <mergeCell ref="E494:I494"/>
    <mergeCell ref="E472:I472"/>
    <mergeCell ref="E473:I473"/>
    <mergeCell ref="E474:I474"/>
    <mergeCell ref="E475:I475"/>
    <mergeCell ref="C476:I476"/>
    <mergeCell ref="A477:H477"/>
    <mergeCell ref="E466:I466"/>
    <mergeCell ref="E467:I467"/>
    <mergeCell ref="E468:I468"/>
    <mergeCell ref="E469:I469"/>
    <mergeCell ref="E470:I470"/>
    <mergeCell ref="E471:I471"/>
    <mergeCell ref="E460:I460"/>
    <mergeCell ref="E461:I461"/>
    <mergeCell ref="E462:I462"/>
    <mergeCell ref="E463:I463"/>
    <mergeCell ref="E464:I464"/>
    <mergeCell ref="E465:I465"/>
    <mergeCell ref="E449:F449"/>
    <mergeCell ref="E455:I455"/>
    <mergeCell ref="E456:I456"/>
    <mergeCell ref="E457:I457"/>
    <mergeCell ref="E458:I458"/>
    <mergeCell ref="E459:I459"/>
    <mergeCell ref="B452:I452"/>
    <mergeCell ref="E438:I438"/>
    <mergeCell ref="E439:I439"/>
    <mergeCell ref="E440:I440"/>
    <mergeCell ref="E441:I441"/>
    <mergeCell ref="C442:I442"/>
    <mergeCell ref="A443:H443"/>
    <mergeCell ref="E432:I432"/>
    <mergeCell ref="E433:I433"/>
    <mergeCell ref="E434:I434"/>
    <mergeCell ref="E435:I435"/>
    <mergeCell ref="E436:I436"/>
    <mergeCell ref="E437:I437"/>
    <mergeCell ref="E426:I426"/>
    <mergeCell ref="E427:I427"/>
    <mergeCell ref="E428:I428"/>
    <mergeCell ref="E429:I429"/>
    <mergeCell ref="E430:I430"/>
    <mergeCell ref="E431:I431"/>
    <mergeCell ref="E415:F415"/>
    <mergeCell ref="E421:I421"/>
    <mergeCell ref="E422:I422"/>
    <mergeCell ref="E423:I423"/>
    <mergeCell ref="E424:I424"/>
    <mergeCell ref="E425:I425"/>
    <mergeCell ref="A418:H418"/>
    <mergeCell ref="E403:I403"/>
    <mergeCell ref="E404:I404"/>
    <mergeCell ref="E405:I405"/>
    <mergeCell ref="E406:I406"/>
    <mergeCell ref="C407:I407"/>
    <mergeCell ref="A408:H408"/>
    <mergeCell ref="E397:I397"/>
    <mergeCell ref="E398:I398"/>
    <mergeCell ref="E399:I399"/>
    <mergeCell ref="E400:I400"/>
    <mergeCell ref="E401:I401"/>
    <mergeCell ref="E402:I402"/>
    <mergeCell ref="E391:I391"/>
    <mergeCell ref="E392:I392"/>
    <mergeCell ref="E393:I393"/>
    <mergeCell ref="E394:I394"/>
    <mergeCell ref="E395:I395"/>
    <mergeCell ref="E396:I396"/>
    <mergeCell ref="E380:F380"/>
    <mergeCell ref="E386:I386"/>
    <mergeCell ref="E387:I387"/>
    <mergeCell ref="E388:I388"/>
    <mergeCell ref="E389:I389"/>
    <mergeCell ref="E390:I390"/>
    <mergeCell ref="B383:I383"/>
    <mergeCell ref="E369:I369"/>
    <mergeCell ref="E370:I370"/>
    <mergeCell ref="E371:I371"/>
    <mergeCell ref="E372:I372"/>
    <mergeCell ref="C373:I373"/>
    <mergeCell ref="A374:H374"/>
    <mergeCell ref="E363:I363"/>
    <mergeCell ref="E364:I364"/>
    <mergeCell ref="E365:I365"/>
    <mergeCell ref="E366:I366"/>
    <mergeCell ref="E367:I367"/>
    <mergeCell ref="E368:I368"/>
    <mergeCell ref="E357:I357"/>
    <mergeCell ref="E358:I358"/>
    <mergeCell ref="E359:I359"/>
    <mergeCell ref="E360:I360"/>
    <mergeCell ref="E361:I361"/>
    <mergeCell ref="E362:I362"/>
    <mergeCell ref="E346:F346"/>
    <mergeCell ref="E352:I352"/>
    <mergeCell ref="E353:I353"/>
    <mergeCell ref="E354:I354"/>
    <mergeCell ref="E355:I355"/>
    <mergeCell ref="E356:I356"/>
    <mergeCell ref="B349:I349"/>
    <mergeCell ref="E335:I335"/>
    <mergeCell ref="E336:I336"/>
    <mergeCell ref="E337:I337"/>
    <mergeCell ref="E338:I338"/>
    <mergeCell ref="C339:I339"/>
    <mergeCell ref="A340:H340"/>
    <mergeCell ref="E329:I329"/>
    <mergeCell ref="E330:I330"/>
    <mergeCell ref="E331:I331"/>
    <mergeCell ref="E332:I332"/>
    <mergeCell ref="E333:I333"/>
    <mergeCell ref="E334:I334"/>
    <mergeCell ref="E323:I323"/>
    <mergeCell ref="E324:I324"/>
    <mergeCell ref="E325:I325"/>
    <mergeCell ref="E326:I326"/>
    <mergeCell ref="E327:I327"/>
    <mergeCell ref="E328:I328"/>
    <mergeCell ref="E312:F312"/>
    <mergeCell ref="E318:I318"/>
    <mergeCell ref="E319:I319"/>
    <mergeCell ref="E320:I320"/>
    <mergeCell ref="E321:I321"/>
    <mergeCell ref="E322:I322"/>
    <mergeCell ref="B315:I315"/>
    <mergeCell ref="E300:I300"/>
    <mergeCell ref="E301:I301"/>
    <mergeCell ref="E302:I302"/>
    <mergeCell ref="E303:I303"/>
    <mergeCell ref="C304:I304"/>
    <mergeCell ref="A305:H305"/>
    <mergeCell ref="E294:I294"/>
    <mergeCell ref="E295:I295"/>
    <mergeCell ref="E296:I296"/>
    <mergeCell ref="E297:I297"/>
    <mergeCell ref="E298:I298"/>
    <mergeCell ref="E299:I299"/>
    <mergeCell ref="E288:I288"/>
    <mergeCell ref="E289:I289"/>
    <mergeCell ref="E290:I290"/>
    <mergeCell ref="E291:I291"/>
    <mergeCell ref="E292:I292"/>
    <mergeCell ref="E293:I293"/>
    <mergeCell ref="E277:F277"/>
    <mergeCell ref="E283:I283"/>
    <mergeCell ref="E284:I284"/>
    <mergeCell ref="E285:I285"/>
    <mergeCell ref="E286:I286"/>
    <mergeCell ref="E287:I287"/>
    <mergeCell ref="B280:I280"/>
    <mergeCell ref="E266:I266"/>
    <mergeCell ref="E267:I267"/>
    <mergeCell ref="E268:I268"/>
    <mergeCell ref="E269:I269"/>
    <mergeCell ref="C270:I270"/>
    <mergeCell ref="A271:H271"/>
    <mergeCell ref="E260:I260"/>
    <mergeCell ref="E261:I261"/>
    <mergeCell ref="E262:I262"/>
    <mergeCell ref="E263:I263"/>
    <mergeCell ref="E264:I264"/>
    <mergeCell ref="E265:I265"/>
    <mergeCell ref="E254:I254"/>
    <mergeCell ref="E255:I255"/>
    <mergeCell ref="E256:I256"/>
    <mergeCell ref="E257:I257"/>
    <mergeCell ref="E258:I258"/>
    <mergeCell ref="E259:I259"/>
    <mergeCell ref="E243:F243"/>
    <mergeCell ref="E249:I249"/>
    <mergeCell ref="E250:I250"/>
    <mergeCell ref="E251:I251"/>
    <mergeCell ref="E252:I252"/>
    <mergeCell ref="E253:I253"/>
    <mergeCell ref="B246:I246"/>
    <mergeCell ref="E231:I231"/>
    <mergeCell ref="E232:I232"/>
    <mergeCell ref="E233:I233"/>
    <mergeCell ref="E234:I234"/>
    <mergeCell ref="C235:I235"/>
    <mergeCell ref="A236:H236"/>
    <mergeCell ref="E225:I225"/>
    <mergeCell ref="E226:I226"/>
    <mergeCell ref="E227:I227"/>
    <mergeCell ref="E228:I228"/>
    <mergeCell ref="E229:I229"/>
    <mergeCell ref="E230:I230"/>
    <mergeCell ref="E219:I219"/>
    <mergeCell ref="E220:I220"/>
    <mergeCell ref="E221:I221"/>
    <mergeCell ref="E222:I222"/>
    <mergeCell ref="E223:I223"/>
    <mergeCell ref="E224:I224"/>
    <mergeCell ref="E208:F208"/>
    <mergeCell ref="E214:I214"/>
    <mergeCell ref="E215:I215"/>
    <mergeCell ref="E216:I216"/>
    <mergeCell ref="E217:I217"/>
    <mergeCell ref="E218:I218"/>
    <mergeCell ref="B211:I211"/>
    <mergeCell ref="E197:I197"/>
    <mergeCell ref="E198:I198"/>
    <mergeCell ref="E199:I199"/>
    <mergeCell ref="E200:I200"/>
    <mergeCell ref="C201:I201"/>
    <mergeCell ref="A202:H202"/>
    <mergeCell ref="E191:I191"/>
    <mergeCell ref="E192:I192"/>
    <mergeCell ref="E193:I193"/>
    <mergeCell ref="E194:I194"/>
    <mergeCell ref="E195:I195"/>
    <mergeCell ref="E196:I196"/>
    <mergeCell ref="E185:I185"/>
    <mergeCell ref="E186:I186"/>
    <mergeCell ref="E187:I187"/>
    <mergeCell ref="E188:I188"/>
    <mergeCell ref="E189:I189"/>
    <mergeCell ref="E190:I190"/>
    <mergeCell ref="E174:F174"/>
    <mergeCell ref="E180:I180"/>
    <mergeCell ref="E181:I181"/>
    <mergeCell ref="E182:I182"/>
    <mergeCell ref="E183:I183"/>
    <mergeCell ref="E184:I184"/>
    <mergeCell ref="B177:I177"/>
    <mergeCell ref="E162:I162"/>
    <mergeCell ref="E163:I163"/>
    <mergeCell ref="E164:I164"/>
    <mergeCell ref="E165:I165"/>
    <mergeCell ref="C166:I166"/>
    <mergeCell ref="A167:H167"/>
    <mergeCell ref="E156:I156"/>
    <mergeCell ref="E157:I157"/>
    <mergeCell ref="E158:I158"/>
    <mergeCell ref="E159:I159"/>
    <mergeCell ref="E160:I160"/>
    <mergeCell ref="E161:I161"/>
    <mergeCell ref="E150:I150"/>
    <mergeCell ref="E151:I151"/>
    <mergeCell ref="E152:I152"/>
    <mergeCell ref="E153:I153"/>
    <mergeCell ref="E154:I154"/>
    <mergeCell ref="E155:I155"/>
    <mergeCell ref="E139:F139"/>
    <mergeCell ref="E145:I145"/>
    <mergeCell ref="E146:I146"/>
    <mergeCell ref="E147:I147"/>
    <mergeCell ref="E148:I148"/>
    <mergeCell ref="E149:I149"/>
    <mergeCell ref="B142:I142"/>
    <mergeCell ref="E128:I128"/>
    <mergeCell ref="E129:I129"/>
    <mergeCell ref="E130:I130"/>
    <mergeCell ref="E131:I131"/>
    <mergeCell ref="C132:I132"/>
    <mergeCell ref="A133:H133"/>
    <mergeCell ref="E122:I122"/>
    <mergeCell ref="E123:I123"/>
    <mergeCell ref="E124:I124"/>
    <mergeCell ref="E125:I125"/>
    <mergeCell ref="E126:I126"/>
    <mergeCell ref="E127:I127"/>
    <mergeCell ref="E116:I116"/>
    <mergeCell ref="E117:I117"/>
    <mergeCell ref="E118:I118"/>
    <mergeCell ref="E119:I119"/>
    <mergeCell ref="E120:I120"/>
    <mergeCell ref="E121:I121"/>
    <mergeCell ref="E105:F105"/>
    <mergeCell ref="E111:I111"/>
    <mergeCell ref="E112:I112"/>
    <mergeCell ref="E113:I113"/>
    <mergeCell ref="E114:I114"/>
    <mergeCell ref="E115:I115"/>
    <mergeCell ref="B108:I108"/>
    <mergeCell ref="E94:I94"/>
    <mergeCell ref="E95:I95"/>
    <mergeCell ref="E96:I96"/>
    <mergeCell ref="E97:I97"/>
    <mergeCell ref="C98:I98"/>
    <mergeCell ref="A99:H99"/>
    <mergeCell ref="E88:I88"/>
    <mergeCell ref="E89:I89"/>
    <mergeCell ref="E90:I90"/>
    <mergeCell ref="E91:I91"/>
    <mergeCell ref="E92:I92"/>
    <mergeCell ref="E93:I93"/>
    <mergeCell ref="E82:I82"/>
    <mergeCell ref="E83:I83"/>
    <mergeCell ref="E84:I84"/>
    <mergeCell ref="E85:I85"/>
    <mergeCell ref="E86:I86"/>
    <mergeCell ref="E87:I87"/>
    <mergeCell ref="E71:F71"/>
    <mergeCell ref="E77:I77"/>
    <mergeCell ref="E78:I78"/>
    <mergeCell ref="E79:I79"/>
    <mergeCell ref="E80:I80"/>
    <mergeCell ref="E81:I81"/>
    <mergeCell ref="B74:I74"/>
    <mergeCell ref="E59:I59"/>
    <mergeCell ref="E60:I60"/>
    <mergeCell ref="E61:I61"/>
    <mergeCell ref="E62:I62"/>
    <mergeCell ref="C63:I63"/>
    <mergeCell ref="A64:H64"/>
    <mergeCell ref="E53:I53"/>
    <mergeCell ref="E54:I54"/>
    <mergeCell ref="E55:I55"/>
    <mergeCell ref="E56:I56"/>
    <mergeCell ref="E57:I57"/>
    <mergeCell ref="E58:I58"/>
    <mergeCell ref="E47:I47"/>
    <mergeCell ref="E48:I48"/>
    <mergeCell ref="E49:I49"/>
    <mergeCell ref="E50:I50"/>
    <mergeCell ref="E51:I51"/>
    <mergeCell ref="E52:I52"/>
    <mergeCell ref="E36:F36"/>
    <mergeCell ref="E42:I42"/>
    <mergeCell ref="E43:I43"/>
    <mergeCell ref="E44:I44"/>
    <mergeCell ref="E45:I45"/>
    <mergeCell ref="E46:I46"/>
    <mergeCell ref="B39:I39"/>
    <mergeCell ref="E25:I25"/>
    <mergeCell ref="E26:I26"/>
    <mergeCell ref="E27:I27"/>
    <mergeCell ref="E28:I28"/>
    <mergeCell ref="C29:I29"/>
    <mergeCell ref="A30:H30"/>
    <mergeCell ref="E19:I19"/>
    <mergeCell ref="E20:I20"/>
    <mergeCell ref="E21:I21"/>
    <mergeCell ref="E22:I22"/>
    <mergeCell ref="E23:I23"/>
    <mergeCell ref="E24:I24"/>
    <mergeCell ref="E13:I13"/>
    <mergeCell ref="E14:I14"/>
    <mergeCell ref="E15:I15"/>
    <mergeCell ref="E16:I16"/>
    <mergeCell ref="E17:I17"/>
    <mergeCell ref="E18:I18"/>
    <mergeCell ref="E2:F2"/>
    <mergeCell ref="E8:I8"/>
    <mergeCell ref="E9:I9"/>
    <mergeCell ref="E10:I10"/>
    <mergeCell ref="E11:I11"/>
    <mergeCell ref="E12:I12"/>
    <mergeCell ref="B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V24"/>
  <sheetViews>
    <sheetView rightToLeft="1" zoomScale="90" zoomScaleNormal="90" workbookViewId="0">
      <selection activeCell="Q33" sqref="Q33"/>
    </sheetView>
  </sheetViews>
  <sheetFormatPr defaultRowHeight="15"/>
  <cols>
    <col min="3" max="4" width="13.7109375" customWidth="1"/>
    <col min="21" max="21" width="10.7109375" bestFit="1" customWidth="1"/>
  </cols>
  <sheetData>
    <row r="1" spans="1:21" ht="23.25">
      <c r="A1" s="122" t="s">
        <v>147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1">
      <c r="A2" s="131"/>
      <c r="B2" s="131"/>
      <c r="C2" s="131"/>
      <c r="D2" s="127" t="s">
        <v>48</v>
      </c>
      <c r="E2" s="127"/>
      <c r="F2" s="129" t="s">
        <v>49</v>
      </c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30"/>
      <c r="U2" s="2"/>
    </row>
    <row r="3" spans="1:21" ht="18.75">
      <c r="A3" s="132"/>
      <c r="B3" s="132"/>
      <c r="C3" s="132"/>
      <c r="D3" s="128"/>
      <c r="E3" s="128"/>
      <c r="F3" s="124" t="s">
        <v>21</v>
      </c>
      <c r="G3" s="125"/>
      <c r="H3" s="126"/>
      <c r="I3" s="123" t="s">
        <v>23</v>
      </c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2"/>
    </row>
    <row r="4" spans="1:21">
      <c r="A4" s="2" t="s">
        <v>28</v>
      </c>
      <c r="B4" s="2" t="s">
        <v>29</v>
      </c>
      <c r="C4" s="2" t="s">
        <v>30</v>
      </c>
      <c r="D4" s="2" t="s">
        <v>41</v>
      </c>
      <c r="E4" s="2" t="s">
        <v>45</v>
      </c>
      <c r="F4" s="2" t="s">
        <v>31</v>
      </c>
      <c r="G4" s="2" t="s">
        <v>32</v>
      </c>
      <c r="H4" s="2"/>
      <c r="I4" s="2" t="s">
        <v>138</v>
      </c>
      <c r="J4" s="2" t="s">
        <v>104</v>
      </c>
      <c r="K4" s="2" t="s">
        <v>21</v>
      </c>
      <c r="L4" s="2" t="s">
        <v>33</v>
      </c>
      <c r="M4" s="2"/>
      <c r="N4" s="2" t="s">
        <v>35</v>
      </c>
      <c r="O4" s="2" t="s">
        <v>25</v>
      </c>
      <c r="P4" s="2"/>
      <c r="Q4" s="2" t="s">
        <v>114</v>
      </c>
      <c r="R4" s="2" t="s">
        <v>108</v>
      </c>
      <c r="S4" s="2" t="s">
        <v>36</v>
      </c>
      <c r="T4" s="2" t="s">
        <v>34</v>
      </c>
      <c r="U4" s="2"/>
    </row>
    <row r="5" spans="1:21" ht="18.75">
      <c r="A5" s="2">
        <v>1</v>
      </c>
      <c r="B5" s="2" t="s">
        <v>85</v>
      </c>
      <c r="C5" s="5">
        <v>28550</v>
      </c>
      <c r="D5" s="5"/>
      <c r="E5" s="6"/>
      <c r="F5" s="2"/>
      <c r="G5" s="2"/>
      <c r="H5" s="2"/>
      <c r="I5" s="2"/>
      <c r="J5" s="2"/>
      <c r="K5" s="2"/>
      <c r="L5" s="2"/>
      <c r="M5" s="2"/>
      <c r="N5" s="2"/>
      <c r="O5" s="2">
        <v>13200</v>
      </c>
      <c r="P5" s="2"/>
      <c r="Q5" s="2"/>
      <c r="R5" s="2"/>
      <c r="S5" s="2"/>
      <c r="T5" s="2">
        <f>'قيود يومية'!C15</f>
        <v>15350</v>
      </c>
      <c r="U5" s="2">
        <f>SUM(D5:T5)</f>
        <v>28550</v>
      </c>
    </row>
    <row r="6" spans="1:21" ht="18.75">
      <c r="A6" s="2">
        <v>2</v>
      </c>
      <c r="B6" s="2" t="s">
        <v>86</v>
      </c>
      <c r="C6" s="5">
        <f>'قيود يومية'!A43</f>
        <v>89410</v>
      </c>
      <c r="D6" s="5"/>
      <c r="E6" s="6"/>
      <c r="F6" s="2"/>
      <c r="G6" s="2"/>
      <c r="H6" s="2"/>
      <c r="I6" s="2"/>
      <c r="J6" s="2">
        <f>'قيود يومية'!C49</f>
        <v>82910</v>
      </c>
      <c r="K6" s="2"/>
      <c r="L6" s="2"/>
      <c r="M6" s="2"/>
      <c r="N6" s="2"/>
      <c r="O6" s="2"/>
      <c r="P6" s="2"/>
      <c r="Q6" s="2"/>
      <c r="R6" s="2"/>
      <c r="S6" s="2"/>
      <c r="T6" s="2">
        <v>6500</v>
      </c>
      <c r="U6" s="2">
        <f t="shared" ref="U6:U23" si="0">SUM(D6:T6)</f>
        <v>89410</v>
      </c>
    </row>
    <row r="7" spans="1:21" ht="18.75">
      <c r="A7" s="2">
        <v>3</v>
      </c>
      <c r="B7" s="2" t="s">
        <v>87</v>
      </c>
      <c r="C7" s="5">
        <f>'قيود يومية'!A78</f>
        <v>252140</v>
      </c>
      <c r="D7" s="5"/>
      <c r="E7" s="6"/>
      <c r="F7" s="2"/>
      <c r="G7" s="2"/>
      <c r="H7" s="2"/>
      <c r="I7" s="2"/>
      <c r="J7" s="2">
        <f>'قيود يومية'!C86</f>
        <v>27260</v>
      </c>
      <c r="K7" s="2">
        <v>196600</v>
      </c>
      <c r="L7" s="2"/>
      <c r="M7" s="2"/>
      <c r="N7" s="2"/>
      <c r="O7" s="2">
        <f>'قيود يومية'!C85</f>
        <v>26800</v>
      </c>
      <c r="P7" s="2"/>
      <c r="Q7" s="2"/>
      <c r="R7" s="2">
        <v>250</v>
      </c>
      <c r="S7" s="2"/>
      <c r="T7" s="2">
        <f>'قيود يومية'!C84</f>
        <v>1230</v>
      </c>
      <c r="U7" s="2">
        <f t="shared" si="0"/>
        <v>252140</v>
      </c>
    </row>
    <row r="8" spans="1:21" ht="18.75">
      <c r="A8" s="2">
        <v>4</v>
      </c>
      <c r="B8" s="2" t="s">
        <v>88</v>
      </c>
      <c r="C8" s="5">
        <f>'قيود يومية'!A112</f>
        <v>29460</v>
      </c>
      <c r="D8" s="5"/>
      <c r="E8" s="6"/>
      <c r="F8" s="2"/>
      <c r="G8" s="2"/>
      <c r="H8" s="2"/>
      <c r="I8" s="2"/>
      <c r="J8" s="2">
        <f>'قيود يومية'!C118</f>
        <v>23750</v>
      </c>
      <c r="K8" s="2"/>
      <c r="L8" s="2"/>
      <c r="M8" s="2"/>
      <c r="N8" s="2"/>
      <c r="O8" s="2"/>
      <c r="P8" s="2"/>
      <c r="Q8" s="2"/>
      <c r="R8" s="2"/>
      <c r="S8" s="2"/>
      <c r="T8" s="2">
        <v>5710</v>
      </c>
      <c r="U8" s="2">
        <f t="shared" si="0"/>
        <v>29460</v>
      </c>
    </row>
    <row r="9" spans="1:21" ht="18.75">
      <c r="A9" s="2">
        <v>5</v>
      </c>
      <c r="B9" s="2" t="s">
        <v>146</v>
      </c>
      <c r="C9" s="5">
        <f>'قيود يومية'!A146</f>
        <v>206090</v>
      </c>
      <c r="D9" s="5"/>
      <c r="E9" s="6"/>
      <c r="F9" s="2"/>
      <c r="G9" s="2"/>
      <c r="H9" s="2"/>
      <c r="I9" s="2"/>
      <c r="J9" s="2">
        <f>'قيود يومية'!C152</f>
        <v>107860</v>
      </c>
      <c r="K9" s="2"/>
      <c r="L9" s="2"/>
      <c r="M9" s="2"/>
      <c r="N9" s="2"/>
      <c r="O9" s="2"/>
      <c r="P9" s="2"/>
      <c r="Q9" s="2">
        <v>96000</v>
      </c>
      <c r="R9" s="2"/>
      <c r="S9" s="2"/>
      <c r="T9" s="2">
        <v>2230</v>
      </c>
      <c r="U9" s="2">
        <f t="shared" si="0"/>
        <v>206090</v>
      </c>
    </row>
    <row r="10" spans="1:21" ht="18.75">
      <c r="A10" s="2">
        <v>6</v>
      </c>
      <c r="B10" s="2" t="s">
        <v>90</v>
      </c>
      <c r="C10" s="5">
        <f>'قيود يومية'!A181</f>
        <v>222832</v>
      </c>
      <c r="D10" s="5"/>
      <c r="E10" s="6"/>
      <c r="F10" s="2"/>
      <c r="G10" s="2"/>
      <c r="H10" s="2"/>
      <c r="I10" s="2"/>
      <c r="J10" s="2">
        <v>125032</v>
      </c>
      <c r="K10" s="2"/>
      <c r="L10" s="2"/>
      <c r="M10" s="2"/>
      <c r="N10" s="2"/>
      <c r="O10" s="2"/>
      <c r="P10" s="2"/>
      <c r="Q10" s="2">
        <v>96000</v>
      </c>
      <c r="R10" s="2"/>
      <c r="S10" s="2"/>
      <c r="T10" s="2">
        <v>1800</v>
      </c>
      <c r="U10" s="2">
        <f t="shared" si="0"/>
        <v>222832</v>
      </c>
    </row>
    <row r="11" spans="1:21" ht="18.75">
      <c r="A11" s="2">
        <v>7</v>
      </c>
      <c r="B11" s="2" t="s">
        <v>91</v>
      </c>
      <c r="C11" s="5">
        <f>'قيود يومية'!A215</f>
        <v>305925</v>
      </c>
      <c r="D11" s="5"/>
      <c r="E11" s="6"/>
      <c r="F11" s="2"/>
      <c r="G11" s="2"/>
      <c r="H11" s="2"/>
      <c r="I11" s="2"/>
      <c r="J11" s="2">
        <f>'قيود يومية'!C223</f>
        <v>222212</v>
      </c>
      <c r="K11" s="2">
        <v>207</v>
      </c>
      <c r="L11" s="2"/>
      <c r="M11" s="2"/>
      <c r="N11" s="2"/>
      <c r="O11" s="2">
        <v>460</v>
      </c>
      <c r="P11" s="2"/>
      <c r="Q11" s="2"/>
      <c r="R11" s="2">
        <f>'قيود يومية'!C224</f>
        <v>78148</v>
      </c>
      <c r="S11" s="2"/>
      <c r="T11" s="2">
        <v>4898</v>
      </c>
      <c r="U11" s="2">
        <f t="shared" si="0"/>
        <v>305925</v>
      </c>
    </row>
    <row r="12" spans="1:21" ht="18.75">
      <c r="A12" s="2">
        <v>8</v>
      </c>
      <c r="B12" s="2" t="s">
        <v>92</v>
      </c>
      <c r="C12" s="5">
        <f>'قيود يومية'!A250</f>
        <v>57764</v>
      </c>
      <c r="D12" s="5"/>
      <c r="E12" s="6"/>
      <c r="F12" s="2"/>
      <c r="G12" s="2"/>
      <c r="H12" s="2"/>
      <c r="I12" s="2"/>
      <c r="J12" s="2">
        <f>'قيود يومية'!C256</f>
        <v>29540</v>
      </c>
      <c r="K12" s="2"/>
      <c r="L12" s="2"/>
      <c r="M12" s="2"/>
      <c r="N12" s="2"/>
      <c r="O12" s="2">
        <v>1315</v>
      </c>
      <c r="P12" s="2"/>
      <c r="Q12" s="2"/>
      <c r="R12" s="2">
        <v>19630</v>
      </c>
      <c r="S12" s="2"/>
      <c r="T12" s="2">
        <f>'قيود يومية'!C257+'قيود يومية'!C258</f>
        <v>7279</v>
      </c>
      <c r="U12" s="2">
        <f t="shared" si="0"/>
        <v>57764</v>
      </c>
    </row>
    <row r="13" spans="1:21" ht="18.75">
      <c r="A13" s="2">
        <v>9</v>
      </c>
      <c r="B13" s="2" t="s">
        <v>93</v>
      </c>
      <c r="C13" s="5">
        <f>'قيود يومية'!A284</f>
        <v>22925</v>
      </c>
      <c r="D13" s="5"/>
      <c r="E13" s="6"/>
      <c r="F13" s="2"/>
      <c r="G13" s="2"/>
      <c r="H13" s="2"/>
      <c r="I13" s="2"/>
      <c r="J13" s="2"/>
      <c r="K13" s="2">
        <v>1000</v>
      </c>
      <c r="L13" s="2">
        <v>35</v>
      </c>
      <c r="M13" s="2"/>
      <c r="N13" s="2"/>
      <c r="O13" s="2"/>
      <c r="P13" s="2"/>
      <c r="Q13" s="2"/>
      <c r="R13" s="2">
        <v>16274</v>
      </c>
      <c r="S13" s="2"/>
      <c r="T13" s="2">
        <f>'قيود يومية'!C291</f>
        <v>5616</v>
      </c>
      <c r="U13" s="2">
        <f t="shared" si="0"/>
        <v>22925</v>
      </c>
    </row>
    <row r="14" spans="1:21" ht="18.75">
      <c r="A14" s="2">
        <v>10</v>
      </c>
      <c r="B14" s="2" t="s">
        <v>94</v>
      </c>
      <c r="C14" s="5">
        <f>'قيود يومية'!A319</f>
        <v>25832</v>
      </c>
      <c r="D14" s="5"/>
      <c r="E14" s="6"/>
      <c r="F14" s="2"/>
      <c r="G14" s="2"/>
      <c r="H14" s="2"/>
      <c r="I14" s="2"/>
      <c r="J14" s="2"/>
      <c r="K14" s="2"/>
      <c r="L14" s="2"/>
      <c r="M14" s="2"/>
      <c r="N14" s="2"/>
      <c r="O14" s="2">
        <v>11042</v>
      </c>
      <c r="P14" s="2"/>
      <c r="Q14" s="2"/>
      <c r="R14" s="2">
        <v>9324</v>
      </c>
      <c r="S14" s="2"/>
      <c r="T14" s="2">
        <f>'قيود يومية'!C325+'قيود يومية'!C326</f>
        <v>5466</v>
      </c>
      <c r="U14" s="2">
        <f t="shared" si="0"/>
        <v>25832</v>
      </c>
    </row>
    <row r="15" spans="1:21" ht="18.75">
      <c r="A15" s="2">
        <v>11</v>
      </c>
      <c r="B15" s="2" t="s">
        <v>95</v>
      </c>
      <c r="C15" s="5">
        <f>'قيود يومية'!A353</f>
        <v>163878</v>
      </c>
      <c r="D15" s="5"/>
      <c r="E15" s="6"/>
      <c r="F15" s="2"/>
      <c r="G15" s="2"/>
      <c r="H15" s="2"/>
      <c r="I15" s="2">
        <v>143000</v>
      </c>
      <c r="J15" s="2">
        <v>3930</v>
      </c>
      <c r="K15" s="2"/>
      <c r="L15" s="2"/>
      <c r="M15" s="2"/>
      <c r="N15" s="2"/>
      <c r="O15" s="2">
        <v>1200</v>
      </c>
      <c r="P15" s="2"/>
      <c r="Q15" s="2"/>
      <c r="R15" s="2">
        <v>7728</v>
      </c>
      <c r="S15" s="2"/>
      <c r="T15" s="2">
        <f>'قيود يومية'!C359+'قيود يومية'!C360</f>
        <v>8020</v>
      </c>
      <c r="U15" s="2">
        <f t="shared" si="0"/>
        <v>163878</v>
      </c>
    </row>
    <row r="16" spans="1:21" ht="18.75">
      <c r="A16" s="2">
        <v>12</v>
      </c>
      <c r="B16" s="2" t="s">
        <v>96</v>
      </c>
      <c r="C16" s="5">
        <f>'قيود يومية'!A387</f>
        <v>66723</v>
      </c>
      <c r="D16" s="5"/>
      <c r="E16" s="6"/>
      <c r="F16" s="2"/>
      <c r="G16" s="2"/>
      <c r="H16" s="2"/>
      <c r="I16" s="2">
        <v>3500</v>
      </c>
      <c r="J16" s="2">
        <v>42221</v>
      </c>
      <c r="K16" s="2">
        <v>150</v>
      </c>
      <c r="L16" s="2"/>
      <c r="M16" s="2"/>
      <c r="N16" s="2"/>
      <c r="O16" s="2"/>
      <c r="P16" s="2"/>
      <c r="Q16" s="2"/>
      <c r="R16" s="2">
        <v>12339</v>
      </c>
      <c r="S16" s="2"/>
      <c r="T16" s="2">
        <f>'قيود يومية'!C395+'قيود يومية'!C396+'قيود يومية'!C397</f>
        <v>8513</v>
      </c>
      <c r="U16" s="2">
        <f t="shared" si="0"/>
        <v>66723</v>
      </c>
    </row>
    <row r="17" spans="1:22" ht="18.75">
      <c r="A17" s="2">
        <v>13</v>
      </c>
      <c r="B17" s="2"/>
      <c r="C17" s="5"/>
      <c r="D17" s="5"/>
      <c r="E17" s="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>
        <f t="shared" si="0"/>
        <v>0</v>
      </c>
    </row>
    <row r="18" spans="1:22" ht="18.75">
      <c r="A18" s="2">
        <v>14</v>
      </c>
      <c r="B18" s="2"/>
      <c r="C18" s="5"/>
      <c r="D18" s="5"/>
      <c r="E18" s="6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>
        <f t="shared" si="0"/>
        <v>0</v>
      </c>
    </row>
    <row r="19" spans="1:22" ht="18.75">
      <c r="A19" s="2">
        <v>15</v>
      </c>
      <c r="B19" s="2"/>
      <c r="C19" s="5"/>
      <c r="D19" s="5"/>
      <c r="E19" s="6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>
        <f t="shared" si="0"/>
        <v>0</v>
      </c>
    </row>
    <row r="20" spans="1:22" ht="18.75">
      <c r="A20" s="2">
        <v>16</v>
      </c>
      <c r="B20" s="2"/>
      <c r="C20" s="5"/>
      <c r="D20" s="5"/>
      <c r="E20" s="6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>
        <f t="shared" si="0"/>
        <v>0</v>
      </c>
    </row>
    <row r="21" spans="1:22" ht="18.75">
      <c r="A21" s="2">
        <v>17</v>
      </c>
      <c r="B21" s="2"/>
      <c r="C21" s="5"/>
      <c r="D21" s="5"/>
      <c r="E21" s="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>
        <f t="shared" si="0"/>
        <v>0</v>
      </c>
    </row>
    <row r="22" spans="1:22" ht="18.75">
      <c r="A22" s="2">
        <v>18</v>
      </c>
      <c r="B22" s="2"/>
      <c r="C22" s="5"/>
      <c r="D22" s="5"/>
      <c r="E22" s="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>
        <f t="shared" si="0"/>
        <v>0</v>
      </c>
    </row>
    <row r="23" spans="1:22" ht="18.75">
      <c r="A23" s="2">
        <v>19</v>
      </c>
      <c r="B23" s="2"/>
      <c r="C23" s="5"/>
      <c r="D23" s="5"/>
      <c r="E23" s="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>
        <f t="shared" si="0"/>
        <v>0</v>
      </c>
    </row>
    <row r="24" spans="1:22" ht="18.75">
      <c r="A24" s="2"/>
      <c r="B24" s="2"/>
      <c r="C24" s="5">
        <f>SUM(C5:C19)</f>
        <v>1471529</v>
      </c>
      <c r="D24" s="5">
        <f>SUM(D5:D23)</f>
        <v>0</v>
      </c>
      <c r="E24" s="5">
        <f>SUM(E5:E23)</f>
        <v>0</v>
      </c>
      <c r="F24" s="5">
        <f t="shared" ref="F24:T24" si="1">SUM(F5:F23)</f>
        <v>0</v>
      </c>
      <c r="G24" s="5">
        <f t="shared" si="1"/>
        <v>0</v>
      </c>
      <c r="H24" s="5">
        <f t="shared" si="1"/>
        <v>0</v>
      </c>
      <c r="I24" s="5">
        <f t="shared" si="1"/>
        <v>146500</v>
      </c>
      <c r="J24" s="5">
        <f t="shared" si="1"/>
        <v>664715</v>
      </c>
      <c r="K24" s="5">
        <f t="shared" si="1"/>
        <v>197957</v>
      </c>
      <c r="L24" s="5">
        <f t="shared" si="1"/>
        <v>35</v>
      </c>
      <c r="M24" s="5">
        <f t="shared" si="1"/>
        <v>0</v>
      </c>
      <c r="N24" s="5">
        <f t="shared" si="1"/>
        <v>0</v>
      </c>
      <c r="O24" s="5">
        <f t="shared" si="1"/>
        <v>54017</v>
      </c>
      <c r="P24" s="5">
        <f t="shared" si="1"/>
        <v>0</v>
      </c>
      <c r="Q24" s="5">
        <f t="shared" si="1"/>
        <v>192000</v>
      </c>
      <c r="R24" s="5">
        <f t="shared" si="1"/>
        <v>143693</v>
      </c>
      <c r="S24" s="5">
        <f t="shared" si="1"/>
        <v>0</v>
      </c>
      <c r="T24" s="5">
        <f t="shared" si="1"/>
        <v>72612</v>
      </c>
      <c r="U24" s="5">
        <f>SUM(U5:U23)</f>
        <v>1471529</v>
      </c>
      <c r="V24" s="25">
        <f>U24-C24</f>
        <v>0</v>
      </c>
    </row>
  </sheetData>
  <mergeCells count="6">
    <mergeCell ref="A1:T1"/>
    <mergeCell ref="I3:T3"/>
    <mergeCell ref="F3:H3"/>
    <mergeCell ref="D2:E3"/>
    <mergeCell ref="F2:T2"/>
    <mergeCell ref="A2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1:D41"/>
  <sheetViews>
    <sheetView rightToLeft="1" workbookViewId="0">
      <selection activeCell="D14" sqref="D14"/>
    </sheetView>
  </sheetViews>
  <sheetFormatPr defaultRowHeight="15"/>
  <cols>
    <col min="1" max="1" width="19.42578125" bestFit="1" customWidth="1"/>
    <col min="2" max="2" width="27.42578125" bestFit="1" customWidth="1"/>
    <col min="3" max="3" width="11.140625" bestFit="1" customWidth="1"/>
    <col min="4" max="4" width="32.28515625" bestFit="1" customWidth="1"/>
  </cols>
  <sheetData>
    <row r="1" spans="1:4" ht="27" thickBot="1">
      <c r="A1" s="133" t="s">
        <v>50</v>
      </c>
      <c r="B1" s="133"/>
      <c r="C1" s="133"/>
      <c r="D1" s="133"/>
    </row>
    <row r="2" spans="1:4" ht="16.5" thickTop="1" thickBot="1">
      <c r="A2" s="134" t="s">
        <v>51</v>
      </c>
      <c r="B2" s="135" t="s">
        <v>5</v>
      </c>
      <c r="C2" s="135" t="s">
        <v>52</v>
      </c>
      <c r="D2" s="136" t="s">
        <v>5</v>
      </c>
    </row>
    <row r="3" spans="1:4" ht="16.5" thickTop="1" thickBot="1">
      <c r="A3" s="134"/>
      <c r="B3" s="135"/>
      <c r="C3" s="135"/>
      <c r="D3" s="136"/>
    </row>
    <row r="4" spans="1:4" ht="24" thickTop="1">
      <c r="A4" s="7">
        <v>131150</v>
      </c>
      <c r="B4" s="8" t="s">
        <v>48</v>
      </c>
      <c r="C4" s="7">
        <v>131150</v>
      </c>
      <c r="D4" s="8" t="s">
        <v>54</v>
      </c>
    </row>
    <row r="5" spans="1:4" ht="23.25">
      <c r="A5" s="9">
        <v>204795</v>
      </c>
      <c r="B5" s="10" t="s">
        <v>55</v>
      </c>
      <c r="C5" s="9">
        <v>204795</v>
      </c>
      <c r="D5" s="8" t="s">
        <v>54</v>
      </c>
    </row>
    <row r="6" spans="1:4" ht="23.25">
      <c r="A6" s="9"/>
      <c r="B6" s="10"/>
      <c r="C6" s="11"/>
      <c r="D6" s="12"/>
    </row>
    <row r="7" spans="1:4" ht="23.25">
      <c r="A7" s="9"/>
      <c r="B7" s="10"/>
      <c r="C7" s="11"/>
      <c r="D7" s="12"/>
    </row>
    <row r="8" spans="1:4" ht="23.25">
      <c r="A8" s="9"/>
      <c r="B8" s="10"/>
      <c r="C8" s="11"/>
      <c r="D8" s="11"/>
    </row>
    <row r="9" spans="1:4" ht="23.25">
      <c r="A9" s="9"/>
      <c r="B9" s="10"/>
      <c r="C9" s="11"/>
      <c r="D9" s="11"/>
    </row>
    <row r="10" spans="1:4" ht="23.25">
      <c r="A10" s="9"/>
      <c r="B10" s="10"/>
      <c r="C10" s="11"/>
      <c r="D10" s="11"/>
    </row>
    <row r="11" spans="1:4" ht="23.25">
      <c r="A11" s="9"/>
      <c r="B11" s="10"/>
      <c r="C11" s="11"/>
      <c r="D11" s="11"/>
    </row>
    <row r="12" spans="1:4" ht="23.25">
      <c r="A12" s="9"/>
      <c r="B12" s="10"/>
      <c r="C12" s="11"/>
      <c r="D12" s="11"/>
    </row>
    <row r="13" spans="1:4" ht="23.25">
      <c r="A13" s="9"/>
      <c r="B13" s="10"/>
      <c r="C13" s="11"/>
      <c r="D13" s="11"/>
    </row>
    <row r="14" spans="1:4" ht="23.25">
      <c r="A14" s="9"/>
      <c r="B14" s="10"/>
      <c r="C14" s="11"/>
      <c r="D14" s="11"/>
    </row>
    <row r="15" spans="1:4" ht="23.25">
      <c r="A15" s="9"/>
      <c r="B15" s="10"/>
      <c r="C15" s="11"/>
      <c r="D15" s="11"/>
    </row>
    <row r="16" spans="1:4" ht="23.25">
      <c r="A16" s="9"/>
      <c r="B16" s="10"/>
      <c r="C16" s="11"/>
      <c r="D16" s="11"/>
    </row>
    <row r="17" spans="1:4" ht="23.25">
      <c r="A17" s="9"/>
      <c r="B17" s="10"/>
      <c r="C17" s="11"/>
      <c r="D17" s="11"/>
    </row>
    <row r="18" spans="1:4" ht="23.25">
      <c r="A18" s="9"/>
      <c r="B18" s="10"/>
      <c r="C18" s="11"/>
      <c r="D18" s="11"/>
    </row>
    <row r="19" spans="1:4" ht="23.25">
      <c r="A19" s="9"/>
      <c r="B19" s="10"/>
      <c r="C19" s="11"/>
      <c r="D19" s="11"/>
    </row>
    <row r="20" spans="1:4" ht="23.25">
      <c r="A20" s="9"/>
      <c r="B20" s="10"/>
      <c r="C20" s="11"/>
      <c r="D20" s="11"/>
    </row>
    <row r="21" spans="1:4" ht="23.25">
      <c r="A21" s="9"/>
      <c r="B21" s="10"/>
      <c r="C21" s="11"/>
      <c r="D21" s="10"/>
    </row>
    <row r="22" spans="1:4" ht="23.25">
      <c r="A22" s="9"/>
      <c r="B22" s="10"/>
      <c r="C22" s="11"/>
      <c r="D22" s="10"/>
    </row>
    <row r="23" spans="1:4" ht="23.25">
      <c r="A23" s="9"/>
      <c r="B23" s="10"/>
      <c r="C23" s="10"/>
      <c r="D23" s="10"/>
    </row>
    <row r="24" spans="1:4" ht="23.25">
      <c r="A24" s="9"/>
      <c r="B24" s="10"/>
      <c r="C24" s="11"/>
      <c r="D24" s="10"/>
    </row>
    <row r="25" spans="1:4" ht="23.25">
      <c r="A25" s="9"/>
      <c r="B25" s="10"/>
      <c r="C25" s="11"/>
      <c r="D25" s="11"/>
    </row>
    <row r="26" spans="1:4" ht="23.25">
      <c r="A26" s="9"/>
      <c r="B26" s="10"/>
      <c r="C26" s="11"/>
      <c r="D26" s="11"/>
    </row>
    <row r="27" spans="1:4" ht="23.25">
      <c r="A27" s="9"/>
      <c r="B27" s="10"/>
      <c r="C27" s="11"/>
      <c r="D27" s="11"/>
    </row>
    <row r="28" spans="1:4" ht="23.25">
      <c r="A28" s="9"/>
      <c r="B28" s="10"/>
      <c r="C28" s="11"/>
      <c r="D28" s="10"/>
    </row>
    <row r="29" spans="1:4" ht="23.25">
      <c r="A29" s="9"/>
      <c r="B29" s="10"/>
      <c r="C29" s="11"/>
      <c r="D29" s="10"/>
    </row>
    <row r="30" spans="1:4" ht="23.25">
      <c r="A30" s="9"/>
      <c r="B30" s="10"/>
      <c r="C30" s="11"/>
      <c r="D30" s="11"/>
    </row>
    <row r="31" spans="1:4" ht="23.25">
      <c r="A31" s="9"/>
      <c r="B31" s="10"/>
      <c r="C31" s="11"/>
      <c r="D31" s="11"/>
    </row>
    <row r="32" spans="1:4" ht="23.25">
      <c r="A32" s="9"/>
      <c r="B32" s="10"/>
      <c r="C32" s="11"/>
      <c r="D32" s="11"/>
    </row>
    <row r="33" spans="1:4" ht="23.25">
      <c r="A33" s="9"/>
      <c r="B33" s="10"/>
      <c r="C33" s="11"/>
      <c r="D33" s="11"/>
    </row>
    <row r="34" spans="1:4" ht="23.25">
      <c r="A34" s="9"/>
      <c r="B34" s="10"/>
      <c r="C34" s="11"/>
      <c r="D34" s="11"/>
    </row>
    <row r="35" spans="1:4" ht="23.25">
      <c r="A35" s="9"/>
      <c r="B35" s="10"/>
      <c r="C35" s="11"/>
      <c r="D35" s="11"/>
    </row>
    <row r="36" spans="1:4" ht="23.25">
      <c r="A36" s="9"/>
      <c r="B36" s="10"/>
      <c r="C36" s="11"/>
      <c r="D36" s="11"/>
    </row>
    <row r="37" spans="1:4" ht="23.25">
      <c r="A37" s="9"/>
      <c r="B37" s="13"/>
      <c r="C37" s="11"/>
      <c r="D37" s="11"/>
    </row>
    <row r="38" spans="1:4" ht="23.25">
      <c r="A38" s="9"/>
      <c r="B38" s="10"/>
      <c r="C38" s="11"/>
      <c r="D38" s="11"/>
    </row>
    <row r="39" spans="1:4" ht="24" thickBot="1">
      <c r="A39" s="14"/>
      <c r="B39" s="15"/>
      <c r="C39" s="16"/>
      <c r="D39" s="16"/>
    </row>
    <row r="40" spans="1:4" ht="24.75" thickTop="1" thickBot="1">
      <c r="A40" s="17">
        <f>SUM(A4:A27)</f>
        <v>335945</v>
      </c>
      <c r="B40" s="17" t="s">
        <v>53</v>
      </c>
      <c r="C40" s="17">
        <f>SUM(C4:C39)</f>
        <v>335945</v>
      </c>
      <c r="D40" s="17" t="s">
        <v>53</v>
      </c>
    </row>
    <row r="41" spans="1:4" ht="15.75" thickTop="1"/>
  </sheetData>
  <mergeCells count="5">
    <mergeCell ref="A1:D1"/>
    <mergeCell ref="A2:A3"/>
    <mergeCell ref="B2:B3"/>
    <mergeCell ref="C2:C3"/>
    <mergeCell ref="D2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5:I33"/>
  <sheetViews>
    <sheetView rightToLeft="1" topLeftCell="A12" workbookViewId="0">
      <selection activeCell="A41" sqref="A41"/>
    </sheetView>
  </sheetViews>
  <sheetFormatPr defaultRowHeight="15"/>
  <sheetData>
    <row r="15" spans="3:9" ht="17.25">
      <c r="C15" s="143" t="s">
        <v>171</v>
      </c>
      <c r="D15" s="143"/>
      <c r="E15" s="143"/>
      <c r="F15" s="143"/>
      <c r="G15" s="143"/>
      <c r="H15" s="143"/>
      <c r="I15" s="143"/>
    </row>
    <row r="17" spans="5:7" ht="17.25">
      <c r="E17" s="31" t="s">
        <v>154</v>
      </c>
      <c r="F17" s="144" t="s">
        <v>155</v>
      </c>
      <c r="G17" s="144"/>
    </row>
    <row r="18" spans="5:7" ht="15.75">
      <c r="E18" s="32"/>
      <c r="F18" s="141" t="s">
        <v>172</v>
      </c>
      <c r="G18" s="141"/>
    </row>
    <row r="19" spans="5:7" ht="15.75">
      <c r="E19" s="32"/>
      <c r="F19" s="141" t="s">
        <v>173</v>
      </c>
      <c r="G19" s="141"/>
    </row>
    <row r="20" spans="5:7" ht="15.75">
      <c r="E20" s="32"/>
      <c r="F20" s="141"/>
      <c r="G20" s="141"/>
    </row>
    <row r="21" spans="5:7" ht="15.75">
      <c r="E21" s="32"/>
      <c r="F21" s="139"/>
      <c r="G21" s="140"/>
    </row>
    <row r="22" spans="5:7" ht="15.75">
      <c r="E22" s="32"/>
      <c r="F22" s="139"/>
      <c r="G22" s="140"/>
    </row>
    <row r="23" spans="5:7" ht="15.75">
      <c r="E23" s="32"/>
      <c r="F23" s="141"/>
      <c r="G23" s="141"/>
    </row>
    <row r="24" spans="5:7" ht="15.75">
      <c r="E24" s="32"/>
      <c r="F24" s="139"/>
      <c r="G24" s="140"/>
    </row>
    <row r="25" spans="5:7" ht="15.75">
      <c r="E25" s="32"/>
      <c r="F25" s="139"/>
      <c r="G25" s="140"/>
    </row>
    <row r="26" spans="5:7" ht="15.75">
      <c r="E26" s="32"/>
      <c r="F26" s="141"/>
      <c r="G26" s="141"/>
    </row>
    <row r="27" spans="5:7" ht="15.75">
      <c r="E27" s="33">
        <f>SUM(E18:E26)</f>
        <v>0</v>
      </c>
      <c r="F27" s="142" t="s">
        <v>168</v>
      </c>
      <c r="G27" s="142"/>
    </row>
    <row r="33" spans="4:7" ht="18.75">
      <c r="D33" s="137" t="s">
        <v>169</v>
      </c>
      <c r="E33" s="137"/>
      <c r="F33" s="138" t="s">
        <v>170</v>
      </c>
      <c r="G33" s="138"/>
    </row>
  </sheetData>
  <mergeCells count="14">
    <mergeCell ref="F21:G21"/>
    <mergeCell ref="C15:I15"/>
    <mergeCell ref="F17:G17"/>
    <mergeCell ref="F18:G18"/>
    <mergeCell ref="F19:G19"/>
    <mergeCell ref="F20:G20"/>
    <mergeCell ref="D33:E33"/>
    <mergeCell ref="F33:G33"/>
    <mergeCell ref="F22:G22"/>
    <mergeCell ref="F23:G23"/>
    <mergeCell ref="F24:G24"/>
    <mergeCell ref="F25:G25"/>
    <mergeCell ref="F26:G26"/>
    <mergeCell ref="F27:G27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6:H34"/>
  <sheetViews>
    <sheetView rightToLeft="1" topLeftCell="A13" workbookViewId="0">
      <selection activeCell="E26" sqref="E26:F26"/>
    </sheetView>
  </sheetViews>
  <sheetFormatPr defaultRowHeight="15"/>
  <cols>
    <col min="1" max="1" width="7.140625" customWidth="1"/>
    <col min="7" max="7" width="9.7109375" bestFit="1" customWidth="1"/>
  </cols>
  <sheetData>
    <row r="16" spans="2:8" ht="17.25">
      <c r="B16" s="143" t="s">
        <v>174</v>
      </c>
      <c r="C16" s="143"/>
      <c r="D16" s="143"/>
      <c r="E16" s="143"/>
      <c r="F16" s="143"/>
      <c r="G16" s="143"/>
      <c r="H16" s="143"/>
    </row>
    <row r="18" spans="4:7" ht="17.25">
      <c r="D18" s="31" t="s">
        <v>154</v>
      </c>
      <c r="E18" s="144" t="s">
        <v>155</v>
      </c>
      <c r="F18" s="144"/>
      <c r="G18" s="6" t="s">
        <v>175</v>
      </c>
    </row>
    <row r="19" spans="4:7" ht="15.75">
      <c r="D19" s="32"/>
      <c r="E19" s="141" t="s">
        <v>176</v>
      </c>
      <c r="F19" s="141"/>
      <c r="G19" s="6" t="s">
        <v>177</v>
      </c>
    </row>
    <row r="20" spans="4:7" ht="15.75">
      <c r="D20" s="32"/>
      <c r="E20" s="141" t="s">
        <v>160</v>
      </c>
      <c r="F20" s="141"/>
      <c r="G20" s="6" t="s">
        <v>177</v>
      </c>
    </row>
    <row r="21" spans="4:7" ht="15.75">
      <c r="D21" s="32"/>
      <c r="E21" s="141" t="s">
        <v>178</v>
      </c>
      <c r="F21" s="141"/>
      <c r="G21" s="6" t="s">
        <v>177</v>
      </c>
    </row>
    <row r="22" spans="4:7" ht="15.75">
      <c r="D22" s="32"/>
      <c r="E22" s="139" t="s">
        <v>179</v>
      </c>
      <c r="F22" s="140"/>
      <c r="G22" s="6" t="s">
        <v>180</v>
      </c>
    </row>
    <row r="23" spans="4:7" ht="15.75">
      <c r="D23" s="32"/>
      <c r="E23" s="139"/>
      <c r="F23" s="140"/>
      <c r="G23" s="6"/>
    </row>
    <row r="24" spans="4:7" ht="15.75">
      <c r="D24" s="32"/>
      <c r="E24" s="141"/>
      <c r="F24" s="141"/>
      <c r="G24" s="6"/>
    </row>
    <row r="25" spans="4:7" ht="15.75">
      <c r="D25" s="32"/>
      <c r="E25" s="139"/>
      <c r="F25" s="140"/>
      <c r="G25" s="6"/>
    </row>
    <row r="26" spans="4:7" ht="15.75">
      <c r="D26" s="32"/>
      <c r="E26" s="139"/>
      <c r="F26" s="140"/>
      <c r="G26" s="6"/>
    </row>
    <row r="27" spans="4:7" ht="15.75">
      <c r="D27" s="32"/>
      <c r="E27" s="141"/>
      <c r="F27" s="141"/>
      <c r="G27" s="6"/>
    </row>
    <row r="28" spans="4:7" ht="15.75">
      <c r="D28" s="33">
        <f>SUM(D19:D27)</f>
        <v>0</v>
      </c>
      <c r="E28" s="142" t="s">
        <v>168</v>
      </c>
      <c r="F28" s="142"/>
      <c r="G28" s="6"/>
    </row>
    <row r="34" spans="3:6" ht="18.75">
      <c r="C34" s="137" t="s">
        <v>169</v>
      </c>
      <c r="D34" s="137"/>
      <c r="E34" s="138" t="s">
        <v>170</v>
      </c>
      <c r="F34" s="138"/>
    </row>
  </sheetData>
  <mergeCells count="14">
    <mergeCell ref="E22:F22"/>
    <mergeCell ref="B16:H16"/>
    <mergeCell ref="E18:F18"/>
    <mergeCell ref="E19:F19"/>
    <mergeCell ref="E20:F20"/>
    <mergeCell ref="E21:F21"/>
    <mergeCell ref="C34:D34"/>
    <mergeCell ref="E34:F34"/>
    <mergeCell ref="E23:F23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1:H34"/>
  <sheetViews>
    <sheetView rightToLeft="1" topLeftCell="A7" workbookViewId="0">
      <selection activeCell="E27" sqref="E27:F27"/>
    </sheetView>
  </sheetViews>
  <sheetFormatPr defaultRowHeight="15"/>
  <cols>
    <col min="1" max="1" width="6.28515625" customWidth="1"/>
    <col min="2" max="2" width="5.7109375" customWidth="1"/>
    <col min="5" max="5" width="16.42578125" bestFit="1" customWidth="1"/>
    <col min="7" max="7" width="10.7109375" customWidth="1"/>
  </cols>
  <sheetData>
    <row r="11" spans="2:8" ht="18">
      <c r="C11" s="29"/>
      <c r="D11" s="29"/>
      <c r="E11" s="29"/>
      <c r="F11" s="29"/>
    </row>
    <row r="12" spans="2:8" ht="18">
      <c r="C12" s="30"/>
      <c r="D12" s="30"/>
      <c r="E12" s="30"/>
      <c r="F12" s="30"/>
    </row>
    <row r="13" spans="2:8" ht="18">
      <c r="C13" s="29"/>
      <c r="D13" s="29"/>
      <c r="E13" s="29"/>
      <c r="F13" s="29"/>
    </row>
    <row r="14" spans="2:8" ht="18">
      <c r="C14" s="29"/>
      <c r="D14" s="29"/>
      <c r="E14" s="29"/>
      <c r="F14" s="29"/>
    </row>
    <row r="16" spans="2:8" ht="17.25">
      <c r="B16" s="143" t="s">
        <v>181</v>
      </c>
      <c r="C16" s="143"/>
      <c r="D16" s="143"/>
      <c r="E16" s="143"/>
      <c r="F16" s="143"/>
      <c r="G16" s="143"/>
      <c r="H16" s="143"/>
    </row>
    <row r="18" spans="4:6" ht="17.25">
      <c r="D18" s="31" t="s">
        <v>154</v>
      </c>
      <c r="E18" s="144" t="s">
        <v>155</v>
      </c>
      <c r="F18" s="144"/>
    </row>
    <row r="19" spans="4:6" ht="15.75">
      <c r="D19" s="32"/>
      <c r="E19" s="141" t="s">
        <v>173</v>
      </c>
      <c r="F19" s="141"/>
    </row>
    <row r="20" spans="4:6" ht="15.75">
      <c r="D20" s="32"/>
      <c r="E20" s="141" t="s">
        <v>152</v>
      </c>
      <c r="F20" s="141"/>
    </row>
    <row r="21" spans="4:6" ht="15.75">
      <c r="D21" s="32"/>
      <c r="E21" s="141" t="s">
        <v>182</v>
      </c>
      <c r="F21" s="141"/>
    </row>
    <row r="22" spans="4:6" ht="15.75">
      <c r="D22" s="32"/>
      <c r="E22" s="139" t="s">
        <v>183</v>
      </c>
      <c r="F22" s="140"/>
    </row>
    <row r="23" spans="4:6" ht="15.75">
      <c r="D23" s="32"/>
      <c r="E23" s="139" t="s">
        <v>165</v>
      </c>
      <c r="F23" s="140"/>
    </row>
    <row r="24" spans="4:6" ht="15.75">
      <c r="D24" s="32"/>
      <c r="E24" s="141"/>
      <c r="F24" s="141"/>
    </row>
    <row r="25" spans="4:6" ht="15.75">
      <c r="D25" s="32"/>
      <c r="E25" s="139"/>
      <c r="F25" s="140"/>
    </row>
    <row r="26" spans="4:6" ht="15.75">
      <c r="D26" s="32"/>
      <c r="E26" s="139"/>
      <c r="F26" s="140"/>
    </row>
    <row r="27" spans="4:6" ht="15.75">
      <c r="D27" s="32"/>
      <c r="E27" s="141"/>
      <c r="F27" s="141"/>
    </row>
    <row r="28" spans="4:6" ht="15.75">
      <c r="D28" s="33">
        <f>SUM(D19:D27)</f>
        <v>0</v>
      </c>
      <c r="E28" s="142" t="s">
        <v>168</v>
      </c>
      <c r="F28" s="142"/>
    </row>
    <row r="34" spans="3:6" ht="18.75">
      <c r="C34" s="137" t="s">
        <v>169</v>
      </c>
      <c r="D34" s="137"/>
      <c r="E34" s="138" t="s">
        <v>170</v>
      </c>
      <c r="F34" s="138"/>
    </row>
  </sheetData>
  <mergeCells count="14">
    <mergeCell ref="E22:F22"/>
    <mergeCell ref="B16:H16"/>
    <mergeCell ref="E18:F18"/>
    <mergeCell ref="E19:F19"/>
    <mergeCell ref="E20:F20"/>
    <mergeCell ref="E21:F21"/>
    <mergeCell ref="C34:D34"/>
    <mergeCell ref="E34:F34"/>
    <mergeCell ref="E23:F23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6:H34"/>
  <sheetViews>
    <sheetView rightToLeft="1" topLeftCell="A7" workbookViewId="0">
      <selection activeCell="D19" sqref="D19:D21"/>
    </sheetView>
  </sheetViews>
  <sheetFormatPr defaultRowHeight="15"/>
  <cols>
    <col min="1" max="1" width="4.5703125" customWidth="1"/>
  </cols>
  <sheetData>
    <row r="16" spans="2:8" ht="17.25">
      <c r="B16" s="143" t="s">
        <v>184</v>
      </c>
      <c r="C16" s="143"/>
      <c r="D16" s="143"/>
      <c r="E16" s="143"/>
      <c r="F16" s="143"/>
      <c r="G16" s="143"/>
      <c r="H16" s="143"/>
    </row>
    <row r="18" spans="4:6" ht="17.25">
      <c r="D18" s="31" t="s">
        <v>154</v>
      </c>
      <c r="E18" s="144" t="s">
        <v>155</v>
      </c>
      <c r="F18" s="144"/>
    </row>
    <row r="19" spans="4:6" ht="15.75">
      <c r="D19" s="32"/>
      <c r="E19" s="141" t="s">
        <v>152</v>
      </c>
      <c r="F19" s="141"/>
    </row>
    <row r="20" spans="4:6" ht="15.75">
      <c r="D20" s="32"/>
      <c r="E20" s="141" t="s">
        <v>173</v>
      </c>
      <c r="F20" s="141"/>
    </row>
    <row r="21" spans="4:6" ht="15.75">
      <c r="D21" s="32"/>
      <c r="E21" s="141" t="s">
        <v>185</v>
      </c>
      <c r="F21" s="141"/>
    </row>
    <row r="22" spans="4:6" ht="15.75">
      <c r="D22" s="32"/>
      <c r="E22" s="139" t="s">
        <v>186</v>
      </c>
      <c r="F22" s="140"/>
    </row>
    <row r="23" spans="4:6" ht="15.75">
      <c r="D23" s="32"/>
      <c r="E23" s="139"/>
      <c r="F23" s="140"/>
    </row>
    <row r="24" spans="4:6" ht="15.75">
      <c r="D24" s="32"/>
      <c r="E24" s="141"/>
      <c r="F24" s="141"/>
    </row>
    <row r="25" spans="4:6" ht="15.75">
      <c r="D25" s="32"/>
      <c r="E25" s="139"/>
      <c r="F25" s="140"/>
    </row>
    <row r="26" spans="4:6" ht="15.75">
      <c r="D26" s="32"/>
      <c r="E26" s="139"/>
      <c r="F26" s="140"/>
    </row>
    <row r="27" spans="4:6" ht="15.75">
      <c r="D27" s="32"/>
      <c r="E27" s="141"/>
      <c r="F27" s="141"/>
    </row>
    <row r="28" spans="4:6" ht="15.75">
      <c r="D28" s="33">
        <f>SUM(D19:D27)</f>
        <v>0</v>
      </c>
      <c r="E28" s="142" t="s">
        <v>168</v>
      </c>
      <c r="F28" s="142"/>
    </row>
    <row r="34" spans="3:6" ht="18.75">
      <c r="C34" s="137" t="s">
        <v>169</v>
      </c>
      <c r="D34" s="137"/>
      <c r="E34" s="138" t="s">
        <v>170</v>
      </c>
      <c r="F34" s="138"/>
    </row>
  </sheetData>
  <mergeCells count="14">
    <mergeCell ref="E22:F22"/>
    <mergeCell ref="B16:H16"/>
    <mergeCell ref="E18:F18"/>
    <mergeCell ref="E19:F19"/>
    <mergeCell ref="E20:F20"/>
    <mergeCell ref="E21:F21"/>
    <mergeCell ref="C34:D34"/>
    <mergeCell ref="E34:F34"/>
    <mergeCell ref="E23:F23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قيود يومية (2)</vt:lpstr>
      <vt:lpstr>ميزان المراجعة</vt:lpstr>
      <vt:lpstr>قيود يومية</vt:lpstr>
      <vt:lpstr>تحليل مالي</vt:lpstr>
      <vt:lpstr>ورقة3</vt:lpstr>
      <vt:lpstr>مصاريف الاغنام</vt:lpstr>
      <vt:lpstr>مصاريف خدمة</vt:lpstr>
      <vt:lpstr>مصروفات المحروقات</vt:lpstr>
      <vt:lpstr>مصروفات المكعبات</vt:lpstr>
      <vt:lpstr>مصاريف الأعلاف</vt:lpstr>
      <vt:lpstr>مصروفات الشعير</vt:lpstr>
      <vt:lpstr>مقبوضات</vt:lpstr>
      <vt:lpstr>مصروفات القيد</vt:lpstr>
      <vt:lpstr>قيد مساعدات</vt:lpstr>
      <vt:lpstr>مصروفات</vt:lpstr>
      <vt:lpstr>الموازنة التقديرية</vt:lpstr>
      <vt:lpstr>ورقة1</vt:lpstr>
      <vt:lpstr>ورقة2</vt:lpstr>
      <vt:lpstr>'الموازنة التقديرية'!Print_Area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صلاح الدين</cp:lastModifiedBy>
  <cp:lastPrinted>2024-06-01T09:32:08Z</cp:lastPrinted>
  <dcterms:created xsi:type="dcterms:W3CDTF">2014-04-08T16:29:38Z</dcterms:created>
  <dcterms:modified xsi:type="dcterms:W3CDTF">2024-06-01T09:47:59Z</dcterms:modified>
</cp:coreProperties>
</file>